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0245" tabRatio="867" activeTab="6"/>
  </bookViews>
  <sheets>
    <sheet name="V" sheetId="1" r:id="rId1"/>
    <sheet name="Freestyle Slalom" sheetId="2" r:id="rId2"/>
    <sheet name="Ranking Freestyle Slalom" sheetId="3" r:id="rId3"/>
    <sheet name="Speed Slalom Qualifs" sheetId="4" r:id="rId4"/>
    <sheet name="Ranking Speed Qualifs" sheetId="5" r:id="rId5"/>
    <sheet name="Speed Slalom Finales" sheetId="6" r:id="rId6"/>
    <sheet name="Ranking Speed Finales" sheetId="7" r:id="rId7"/>
  </sheets>
  <definedNames>
    <definedName name="_xlnm.Print_Area" localSheetId="1">'Freestyle Slalom'!$A$1:$V$38</definedName>
    <definedName name="_xlnm.Print_Area" localSheetId="2">'Ranking Freestyle Slalom'!$A$9:$H$133</definedName>
    <definedName name="_xlnm.Print_Area" localSheetId="6">'Ranking Speed Finales'!$A$1:$H$60</definedName>
    <definedName name="_xlnm.Print_Area" localSheetId="4">'Ranking Speed Qualifs'!$A$7:$C$60</definedName>
    <definedName name="_xlnm.Print_Area" localSheetId="5">'Speed Slalom Finales'!$A$1:$BG$51</definedName>
    <definedName name="_xlnm.Print_Area" localSheetId="3">'Speed Slalom Qualifs'!$A$1:$J$50</definedName>
  </definedNames>
  <calcPr fullCalcOnLoad="1"/>
</workbook>
</file>

<file path=xl/sharedStrings.xml><?xml version="1.0" encoding="utf-8"?>
<sst xmlns="http://schemas.openxmlformats.org/spreadsheetml/2006/main" count="288" uniqueCount="132">
  <si>
    <t>Meilleur TEMPS</t>
  </si>
  <si>
    <t>1er Run</t>
  </si>
  <si>
    <t>2ème Run</t>
  </si>
  <si>
    <t>TOTAL</t>
  </si>
  <si>
    <t>then do : data/order/from the smallest until the biggest</t>
  </si>
  <si>
    <t>then do : data/order/from the biggest until the smallest</t>
  </si>
  <si>
    <t>Value of penalty</t>
  </si>
  <si>
    <t>Finale</t>
  </si>
  <si>
    <t>1er</t>
  </si>
  <si>
    <t>2ème</t>
  </si>
  <si>
    <t>3ème</t>
  </si>
  <si>
    <t>FINALES Speed Slalom</t>
  </si>
  <si>
    <t>QUALIFICICATIONS Speed Slalom</t>
  </si>
  <si>
    <t>Style Slalom</t>
  </si>
  <si>
    <t>Only write on yellows cells</t>
  </si>
  <si>
    <t>Always keep a virgin copy of the files, and always start from such a copy</t>
  </si>
  <si>
    <t>Use one file per category</t>
  </si>
  <si>
    <t>Thank you</t>
  </si>
  <si>
    <t>do not write, only rank</t>
  </si>
  <si>
    <t>Select the area in brown</t>
  </si>
  <si>
    <t>Hello ,</t>
  </si>
  <si>
    <t>Management mark 1</t>
  </si>
  <si>
    <t>Management mark 2</t>
  </si>
  <si>
    <t>Style mark 1</t>
  </si>
  <si>
    <t>Style mark 2</t>
  </si>
  <si>
    <t>Technik mark 1</t>
  </si>
  <si>
    <t>Technik mark 2</t>
  </si>
  <si>
    <t>Vincent VU VAN KHA</t>
  </si>
  <si>
    <t>Hope this files will help you in your organisation.</t>
  </si>
  <si>
    <t>If you notice a failure or an improvement, please let me know.</t>
  </si>
  <si>
    <t>Number of penalties</t>
  </si>
  <si>
    <t>TIME 2</t>
  </si>
  <si>
    <t>TIME 1</t>
  </si>
  <si>
    <t>Record 1</t>
  </si>
  <si>
    <t>Record 2</t>
  </si>
  <si>
    <t>NAME SURNAME</t>
  </si>
  <si>
    <t>NAME Surname 1/8 Finale</t>
  </si>
  <si>
    <t>NAME Surname 1/4 Finale</t>
  </si>
  <si>
    <t>NAME Surname 1/2 Finale</t>
  </si>
  <si>
    <t>NAME Surname Finale</t>
  </si>
  <si>
    <t>NAME Surname</t>
  </si>
  <si>
    <t>NAME Surname 1/16 Finale</t>
  </si>
  <si>
    <t>Time 2</t>
  </si>
  <si>
    <t>Time 3</t>
  </si>
  <si>
    <t>Time  1</t>
  </si>
  <si>
    <t>Nb Penalties</t>
  </si>
  <si>
    <t>Record 3</t>
  </si>
  <si>
    <t>Consolation Finale</t>
  </si>
  <si>
    <t>Ranking</t>
  </si>
  <si>
    <t>winner of the finale</t>
  </si>
  <si>
    <t>looser of the finale</t>
  </si>
  <si>
    <t>winner of the consolation finale</t>
  </si>
  <si>
    <t>looser of the consolation finale</t>
  </si>
  <si>
    <t>and loosing the 1/4 finale</t>
  </si>
  <si>
    <t>4 competitors qualified for 1/4 finale</t>
  </si>
  <si>
    <t>ranked by time of qualification</t>
  </si>
  <si>
    <t>Competitors not qualified</t>
  </si>
  <si>
    <t>Ranking Speed Slalom</t>
  </si>
  <si>
    <t>NAME</t>
  </si>
  <si>
    <t>If a strike : write 100 seconds, leaving the cell empty would considered as 0second.</t>
  </si>
  <si>
    <t>Time of qualification</t>
  </si>
  <si>
    <t xml:space="preserve">TOP 3 </t>
  </si>
  <si>
    <t>Freestyle Slalom</t>
  </si>
  <si>
    <t>You get the ranking and the TOP 3, ready to be printed</t>
  </si>
  <si>
    <t>Penalties 1</t>
  </si>
  <si>
    <t>Penalties 2</t>
  </si>
  <si>
    <t>PHILLIPON Jerome</t>
  </si>
  <si>
    <t>HERRERO OLIVIER</t>
  </si>
  <si>
    <t>VU VAN KHA VINCENT</t>
  </si>
  <si>
    <t>KUSNESOV Sergey</t>
  </si>
  <si>
    <t>FERRARI TIZIANO</t>
  </si>
  <si>
    <t>VITALE FABRIZIO</t>
  </si>
  <si>
    <t>ROMAIN LUCAS</t>
  </si>
  <si>
    <t>SALTALEGGIO MATTIA</t>
  </si>
  <si>
    <t>ZOPPKE BJORN</t>
  </si>
  <si>
    <t>LAFFARGUE Sebastien</t>
  </si>
  <si>
    <t>PERRICHON Denis</t>
  </si>
  <si>
    <t>NGO Ka Wai</t>
  </si>
  <si>
    <t>JOIE Baptiste</t>
  </si>
  <si>
    <t>FLINOIS Christophe</t>
  </si>
  <si>
    <t>DOWNER Philip</t>
  </si>
  <si>
    <t>INGHAM Doug</t>
  </si>
  <si>
    <t>ESTAVE Nick</t>
  </si>
  <si>
    <t>CHAMBORD ROMAIN</t>
  </si>
  <si>
    <t>Gamba Benoit</t>
  </si>
  <si>
    <t>Celat Pierre</t>
  </si>
  <si>
    <t>Gamba Jean-Baptiste</t>
  </si>
  <si>
    <t>Milani Francesco</t>
  </si>
  <si>
    <t>Laffargue Sebastien</t>
  </si>
  <si>
    <t>Loncaric Ivan</t>
  </si>
  <si>
    <t>Tkachev Vladimir</t>
  </si>
  <si>
    <t>DE ARAJO DIEGO</t>
  </si>
  <si>
    <t>CIMADOMO MARTINO</t>
  </si>
  <si>
    <t>ULIVIERI LUCA</t>
  </si>
  <si>
    <t>CAPORILLI STEFANO</t>
  </si>
  <si>
    <t>CHARLIER LOIC</t>
  </si>
  <si>
    <t>ZOPPELLARO SIMONE</t>
  </si>
  <si>
    <t>DE ANGELIS GIANNI</t>
  </si>
  <si>
    <t>PHILLIPON Jerôme</t>
  </si>
  <si>
    <t>LE GALL Pierre-Yves</t>
  </si>
  <si>
    <t>RATAUD Matthieu</t>
  </si>
  <si>
    <t>TROCARS Sebastien</t>
  </si>
  <si>
    <t>MILLERET Jean-Baptiste</t>
  </si>
  <si>
    <t>GONZALES Jason</t>
  </si>
  <si>
    <t>GALICHET Maxime</t>
  </si>
  <si>
    <t>HERRERO Olivier</t>
  </si>
  <si>
    <t>BARBAZ Guillaume</t>
  </si>
  <si>
    <t>WELLINGTON Chard</t>
  </si>
  <si>
    <t>DOWNER Phil</t>
  </si>
  <si>
    <t>FREEMAN Max</t>
  </si>
  <si>
    <t>SCHMIDT Steeven</t>
  </si>
  <si>
    <t>COOKE Jerry</t>
  </si>
  <si>
    <t>guillaume (skali) BARBAZ</t>
  </si>
  <si>
    <t>SALVAN  Christophe</t>
  </si>
  <si>
    <t>VOLPEI Franck</t>
  </si>
  <si>
    <t>TKATCHEV Vladimir</t>
  </si>
  <si>
    <t>Volpei Franck</t>
  </si>
  <si>
    <t>Gorbatov Anatoly</t>
  </si>
  <si>
    <t>Sukhorukov Alexander</t>
  </si>
  <si>
    <t>Denis PERRICHON</t>
  </si>
  <si>
    <t>Vincent Vu Van Kha</t>
  </si>
  <si>
    <t>Teba Jorge</t>
  </si>
  <si>
    <t>Boom patrick</t>
  </si>
  <si>
    <t>Bermudez Victor</t>
  </si>
  <si>
    <t>NO</t>
  </si>
  <si>
    <t>V</t>
  </si>
  <si>
    <t>B</t>
  </si>
  <si>
    <t>FOR</t>
  </si>
  <si>
    <t>FALSE DEP</t>
  </si>
  <si>
    <t>Pierre CELAT</t>
  </si>
  <si>
    <t>Abs</t>
  </si>
  <si>
    <t>MILYOKHIN Dmitry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</si>
</sst>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"/>
    <numFmt numFmtId="175" formatCode="0.0000"/>
    <numFmt numFmtId="176" formatCode="#,##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color indexed="12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" fontId="0" fillId="2" borderId="0" xfId="0" applyNumberFormat="1" applyFill="1" applyAlignment="1">
      <alignment wrapText="1"/>
    </xf>
    <xf numFmtId="3" fontId="0" fillId="2" borderId="1" xfId="0" applyNumberFormat="1" applyFill="1" applyBorder="1" applyAlignment="1">
      <alignment/>
    </xf>
    <xf numFmtId="172" fontId="2" fillId="4" borderId="2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center" wrapText="1"/>
    </xf>
    <xf numFmtId="3" fontId="0" fillId="2" borderId="0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" fontId="2" fillId="2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0" fillId="2" borderId="3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6" borderId="0" xfId="0" applyNumberFormat="1" applyFill="1" applyAlignment="1">
      <alignment/>
    </xf>
    <xf numFmtId="3" fontId="0" fillId="2" borderId="6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2" fillId="3" borderId="0" xfId="0" applyNumberFormat="1" applyFont="1" applyFill="1" applyAlignment="1">
      <alignment/>
    </xf>
    <xf numFmtId="3" fontId="0" fillId="2" borderId="1" xfId="0" applyNumberForma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" fontId="2" fillId="6" borderId="8" xfId="0" applyNumberFormat="1" applyFont="1" applyFill="1" applyBorder="1" applyAlignment="1">
      <alignment/>
    </xf>
    <xf numFmtId="3" fontId="2" fillId="6" borderId="3" xfId="0" applyNumberFormat="1" applyFont="1" applyFill="1" applyBorder="1" applyAlignment="1">
      <alignment/>
    </xf>
    <xf numFmtId="4" fontId="2" fillId="6" borderId="3" xfId="0" applyNumberFormat="1" applyFont="1" applyFill="1" applyBorder="1" applyAlignment="1">
      <alignment/>
    </xf>
    <xf numFmtId="0" fontId="0" fillId="6" borderId="9" xfId="0" applyFill="1" applyBorder="1" applyAlignment="1">
      <alignment/>
    </xf>
    <xf numFmtId="4" fontId="2" fillId="2" borderId="1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3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/>
    </xf>
    <xf numFmtId="4" fontId="0" fillId="2" borderId="11" xfId="0" applyNumberForma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3" fontId="1" fillId="5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2" fontId="0" fillId="2" borderId="11" xfId="0" applyNumberForma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/>
    </xf>
    <xf numFmtId="2" fontId="0" fillId="6" borderId="2" xfId="0" applyNumberFormat="1" applyFill="1" applyBorder="1" applyAlignment="1">
      <alignment/>
    </xf>
    <xf numFmtId="4" fontId="2" fillId="7" borderId="0" xfId="0" applyNumberFormat="1" applyFont="1" applyFill="1" applyAlignment="1">
      <alignment/>
    </xf>
    <xf numFmtId="3" fontId="0" fillId="2" borderId="7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2" fontId="0" fillId="8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" fontId="0" fillId="3" borderId="6" xfId="0" applyNumberFormat="1" applyFill="1" applyBorder="1" applyAlignment="1">
      <alignment horizontal="center" wrapText="1"/>
    </xf>
    <xf numFmtId="3" fontId="0" fillId="3" borderId="6" xfId="0" applyNumberFormat="1" applyFill="1" applyBorder="1" applyAlignment="1">
      <alignment horizontal="center" wrapText="1"/>
    </xf>
    <xf numFmtId="3" fontId="0" fillId="4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0" xfId="0" applyNumberForma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horizontal="center" vertical="top" wrapText="1"/>
    </xf>
    <xf numFmtId="2" fontId="0" fillId="3" borderId="2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176" fontId="2" fillId="7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176" fontId="0" fillId="3" borderId="11" xfId="0" applyNumberFormat="1" applyFill="1" applyBorder="1" applyAlignment="1">
      <alignment horizontal="center" wrapText="1"/>
    </xf>
    <xf numFmtId="176" fontId="0" fillId="3" borderId="2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0" fillId="3" borderId="4" xfId="0" applyNumberFormat="1" applyFill="1" applyBorder="1" applyAlignment="1">
      <alignment horizontal="center" wrapText="1"/>
    </xf>
    <xf numFmtId="176" fontId="0" fillId="3" borderId="10" xfId="0" applyNumberFormat="1" applyFill="1" applyBorder="1" applyAlignment="1">
      <alignment/>
    </xf>
    <xf numFmtId="176" fontId="0" fillId="8" borderId="0" xfId="0" applyNumberFormat="1" applyFill="1" applyAlignment="1">
      <alignment/>
    </xf>
    <xf numFmtId="174" fontId="0" fillId="2" borderId="0" xfId="0" applyNumberFormat="1" applyFill="1" applyAlignment="1">
      <alignment/>
    </xf>
    <xf numFmtId="174" fontId="2" fillId="2" borderId="0" xfId="0" applyNumberFormat="1" applyFont="1" applyFill="1" applyAlignment="1">
      <alignment/>
    </xf>
    <xf numFmtId="174" fontId="0" fillId="3" borderId="1" xfId="0" applyNumberFormat="1" applyFill="1" applyBorder="1" applyAlignment="1">
      <alignment/>
    </xf>
    <xf numFmtId="174" fontId="0" fillId="2" borderId="3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3" borderId="11" xfId="0" applyNumberFormat="1" applyFill="1" applyBorder="1" applyAlignment="1">
      <alignment/>
    </xf>
    <xf numFmtId="174" fontId="0" fillId="3" borderId="13" xfId="0" applyNumberFormat="1" applyFill="1" applyBorder="1" applyAlignment="1">
      <alignment/>
    </xf>
    <xf numFmtId="174" fontId="0" fillId="2" borderId="7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74" fontId="0" fillId="4" borderId="0" xfId="0" applyNumberFormat="1" applyFill="1" applyAlignment="1">
      <alignment/>
    </xf>
    <xf numFmtId="174" fontId="0" fillId="4" borderId="14" xfId="0" applyNumberFormat="1" applyFill="1" applyBorder="1" applyAlignment="1">
      <alignment/>
    </xf>
    <xf numFmtId="174" fontId="0" fillId="4" borderId="15" xfId="0" applyNumberFormat="1" applyFill="1" applyBorder="1" applyAlignment="1">
      <alignment/>
    </xf>
    <xf numFmtId="174" fontId="0" fillId="4" borderId="6" xfId="0" applyNumberFormat="1" applyFill="1" applyBorder="1" applyAlignment="1">
      <alignment/>
    </xf>
    <xf numFmtId="174" fontId="0" fillId="4" borderId="7" xfId="0" applyNumberFormat="1" applyFill="1" applyBorder="1" applyAlignment="1">
      <alignment/>
    </xf>
    <xf numFmtId="174" fontId="0" fillId="4" borderId="0" xfId="0" applyNumberForma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176" fontId="7" fillId="2" borderId="0" xfId="0" applyNumberFormat="1" applyFont="1" applyFill="1" applyAlignment="1">
      <alignment/>
    </xf>
    <xf numFmtId="0" fontId="0" fillId="2" borderId="1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74" fontId="0" fillId="3" borderId="3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174" fontId="0" fillId="3" borderId="9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vertical="center"/>
    </xf>
    <xf numFmtId="174" fontId="0" fillId="3" borderId="8" xfId="0" applyNumberForma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/>
    </xf>
    <xf numFmtId="176" fontId="0" fillId="4" borderId="0" xfId="0" applyNumberFormat="1" applyFill="1" applyAlignment="1">
      <alignment/>
    </xf>
    <xf numFmtId="3" fontId="0" fillId="2" borderId="12" xfId="0" applyNumberFormat="1" applyFill="1" applyBorder="1" applyAlignment="1">
      <alignment/>
    </xf>
    <xf numFmtId="3" fontId="2" fillId="3" borderId="0" xfId="0" applyNumberFormat="1" applyFont="1" applyFill="1" applyAlignment="1">
      <alignment vertical="center"/>
    </xf>
    <xf numFmtId="3" fontId="1" fillId="6" borderId="0" xfId="0" applyNumberFormat="1" applyFont="1" applyFill="1" applyAlignment="1">
      <alignment horizontal="center" vertical="center"/>
    </xf>
    <xf numFmtId="3" fontId="1" fillId="6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/>
    </xf>
    <xf numFmtId="0" fontId="0" fillId="4" borderId="2" xfId="0" applyFill="1" applyBorder="1" applyAlignment="1">
      <alignment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center" vertical="top" wrapText="1"/>
    </xf>
    <xf numFmtId="4" fontId="8" fillId="3" borderId="8" xfId="0" applyNumberFormat="1" applyFont="1" applyFill="1" applyBorder="1" applyAlignment="1">
      <alignment horizontal="center" vertical="top" wrapText="1"/>
    </xf>
    <xf numFmtId="4" fontId="8" fillId="3" borderId="9" xfId="0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174" fontId="2" fillId="3" borderId="12" xfId="0" applyNumberFormat="1" applyFont="1" applyFill="1" applyBorder="1" applyAlignment="1">
      <alignment horizontal="center"/>
    </xf>
    <xf numFmtId="174" fontId="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15</xdr:row>
      <xdr:rowOff>9525</xdr:rowOff>
    </xdr:from>
    <xdr:to>
      <xdr:col>48</xdr:col>
      <xdr:colOff>0</xdr:colOff>
      <xdr:row>31</xdr:row>
      <xdr:rowOff>123825</xdr:rowOff>
    </xdr:to>
    <xdr:sp>
      <xdr:nvSpPr>
        <xdr:cNvPr id="1" name="Line 2"/>
        <xdr:cNvSpPr>
          <a:spLocks/>
        </xdr:cNvSpPr>
      </xdr:nvSpPr>
      <xdr:spPr>
        <a:xfrm flipV="1">
          <a:off x="26431875" y="4743450"/>
          <a:ext cx="39052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66675</xdr:rowOff>
    </xdr:from>
    <xdr:to>
      <xdr:col>47</xdr:col>
      <xdr:colOff>390525</xdr:colOff>
      <xdr:row>15</xdr:row>
      <xdr:rowOff>19050</xdr:rowOff>
    </xdr:to>
    <xdr:sp>
      <xdr:nvSpPr>
        <xdr:cNvPr id="2" name="Line 3"/>
        <xdr:cNvSpPr>
          <a:spLocks/>
        </xdr:cNvSpPr>
      </xdr:nvSpPr>
      <xdr:spPr>
        <a:xfrm flipH="1" flipV="1">
          <a:off x="26412825" y="2857500"/>
          <a:ext cx="3905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142875</xdr:rowOff>
    </xdr:from>
    <xdr:to>
      <xdr:col>36</xdr:col>
      <xdr:colOff>9525</xdr:colOff>
      <xdr:row>34</xdr:row>
      <xdr:rowOff>142875</xdr:rowOff>
    </xdr:to>
    <xdr:sp>
      <xdr:nvSpPr>
        <xdr:cNvPr id="3" name="Line 4"/>
        <xdr:cNvSpPr>
          <a:spLocks/>
        </xdr:cNvSpPr>
      </xdr:nvSpPr>
      <xdr:spPr>
        <a:xfrm flipV="1">
          <a:off x="19812000" y="10058400"/>
          <a:ext cx="4191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31</xdr:row>
      <xdr:rowOff>161925</xdr:rowOff>
    </xdr:from>
    <xdr:to>
      <xdr:col>36</xdr:col>
      <xdr:colOff>0</xdr:colOff>
      <xdr:row>40</xdr:row>
      <xdr:rowOff>142875</xdr:rowOff>
    </xdr:to>
    <xdr:sp>
      <xdr:nvSpPr>
        <xdr:cNvPr id="4" name="Line 5"/>
        <xdr:cNvSpPr>
          <a:spLocks/>
        </xdr:cNvSpPr>
      </xdr:nvSpPr>
      <xdr:spPr>
        <a:xfrm flipV="1">
          <a:off x="19840575" y="10077450"/>
          <a:ext cx="38100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38100</xdr:rowOff>
    </xdr:from>
    <xdr:to>
      <xdr:col>36</xdr:col>
      <xdr:colOff>0</xdr:colOff>
      <xdr:row>12</xdr:row>
      <xdr:rowOff>47625</xdr:rowOff>
    </xdr:to>
    <xdr:sp>
      <xdr:nvSpPr>
        <xdr:cNvPr id="5" name="Line 6"/>
        <xdr:cNvSpPr>
          <a:spLocks/>
        </xdr:cNvSpPr>
      </xdr:nvSpPr>
      <xdr:spPr>
        <a:xfrm flipV="1">
          <a:off x="19812000" y="2828925"/>
          <a:ext cx="409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6</xdr:row>
      <xdr:rowOff>9525</xdr:rowOff>
    </xdr:from>
    <xdr:to>
      <xdr:col>35</xdr:col>
      <xdr:colOff>409575</xdr:colOff>
      <xdr:row>9</xdr:row>
      <xdr:rowOff>9525</xdr:rowOff>
    </xdr:to>
    <xdr:sp>
      <xdr:nvSpPr>
        <xdr:cNvPr id="6" name="Line 7"/>
        <xdr:cNvSpPr>
          <a:spLocks/>
        </xdr:cNvSpPr>
      </xdr:nvSpPr>
      <xdr:spPr>
        <a:xfrm>
          <a:off x="19821525" y="1828800"/>
          <a:ext cx="400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0</xdr:rowOff>
    </xdr:from>
    <xdr:to>
      <xdr:col>24</xdr:col>
      <xdr:colOff>9525</xdr:colOff>
      <xdr:row>6</xdr:row>
      <xdr:rowOff>9525</xdr:rowOff>
    </xdr:to>
    <xdr:sp>
      <xdr:nvSpPr>
        <xdr:cNvPr id="7" name="Line 8"/>
        <xdr:cNvSpPr>
          <a:spLocks/>
        </xdr:cNvSpPr>
      </xdr:nvSpPr>
      <xdr:spPr>
        <a:xfrm>
          <a:off x="13058775" y="1495425"/>
          <a:ext cx="590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6</xdr:row>
      <xdr:rowOff>28575</xdr:rowOff>
    </xdr:from>
    <xdr:to>
      <xdr:col>23</xdr:col>
      <xdr:colOff>590550</xdr:colOff>
      <xdr:row>11</xdr:row>
      <xdr:rowOff>19050</xdr:rowOff>
    </xdr:to>
    <xdr:sp>
      <xdr:nvSpPr>
        <xdr:cNvPr id="8" name="Line 9"/>
        <xdr:cNvSpPr>
          <a:spLocks/>
        </xdr:cNvSpPr>
      </xdr:nvSpPr>
      <xdr:spPr>
        <a:xfrm flipV="1">
          <a:off x="13049250" y="1847850"/>
          <a:ext cx="5905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12</xdr:row>
      <xdr:rowOff>0</xdr:rowOff>
    </xdr:from>
    <xdr:to>
      <xdr:col>23</xdr:col>
      <xdr:colOff>590550</xdr:colOff>
      <xdr:row>16</xdr:row>
      <xdr:rowOff>104775</xdr:rowOff>
    </xdr:to>
    <xdr:sp>
      <xdr:nvSpPr>
        <xdr:cNvPr id="9" name="Line 10"/>
        <xdr:cNvSpPr>
          <a:spLocks/>
        </xdr:cNvSpPr>
      </xdr:nvSpPr>
      <xdr:spPr>
        <a:xfrm flipV="1">
          <a:off x="13030200" y="3762375"/>
          <a:ext cx="6096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28575</xdr:rowOff>
    </xdr:from>
    <xdr:to>
      <xdr:col>23</xdr:col>
      <xdr:colOff>590550</xdr:colOff>
      <xdr:row>23</xdr:row>
      <xdr:rowOff>47625</xdr:rowOff>
    </xdr:to>
    <xdr:sp>
      <xdr:nvSpPr>
        <xdr:cNvPr id="10" name="Line 11"/>
        <xdr:cNvSpPr>
          <a:spLocks/>
        </xdr:cNvSpPr>
      </xdr:nvSpPr>
      <xdr:spPr>
        <a:xfrm flipH="1">
          <a:off x="13049250" y="3790950"/>
          <a:ext cx="59055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29</xdr:row>
      <xdr:rowOff>0</xdr:rowOff>
    </xdr:from>
    <xdr:to>
      <xdr:col>24</xdr:col>
      <xdr:colOff>0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>
          <a:off x="13030200" y="9267825"/>
          <a:ext cx="6096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352425</xdr:colOff>
      <xdr:row>34</xdr:row>
      <xdr:rowOff>190500</xdr:rowOff>
    </xdr:from>
    <xdr:to>
      <xdr:col>23</xdr:col>
      <xdr:colOff>590550</xdr:colOff>
      <xdr:row>35</xdr:row>
      <xdr:rowOff>19050</xdr:rowOff>
    </xdr:to>
    <xdr:sp>
      <xdr:nvSpPr>
        <xdr:cNvPr id="12" name="Line 13"/>
        <xdr:cNvSpPr>
          <a:spLocks/>
        </xdr:cNvSpPr>
      </xdr:nvSpPr>
      <xdr:spPr>
        <a:xfrm flipH="1" flipV="1">
          <a:off x="12954000" y="11077575"/>
          <a:ext cx="685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0</xdr:rowOff>
    </xdr:from>
    <xdr:to>
      <xdr:col>24</xdr:col>
      <xdr:colOff>19050</xdr:colOff>
      <xdr:row>41</xdr:row>
      <xdr:rowOff>19050</xdr:rowOff>
    </xdr:to>
    <xdr:sp>
      <xdr:nvSpPr>
        <xdr:cNvPr id="13" name="Line 14"/>
        <xdr:cNvSpPr>
          <a:spLocks/>
        </xdr:cNvSpPr>
      </xdr:nvSpPr>
      <xdr:spPr>
        <a:xfrm flipV="1">
          <a:off x="13068300" y="13154025"/>
          <a:ext cx="590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41</xdr:row>
      <xdr:rowOff>0</xdr:rowOff>
    </xdr:from>
    <xdr:to>
      <xdr:col>24</xdr:col>
      <xdr:colOff>19050</xdr:colOff>
      <xdr:row>47</xdr:row>
      <xdr:rowOff>76200</xdr:rowOff>
    </xdr:to>
    <xdr:sp>
      <xdr:nvSpPr>
        <xdr:cNvPr id="14" name="Line 15"/>
        <xdr:cNvSpPr>
          <a:spLocks/>
        </xdr:cNvSpPr>
      </xdr:nvSpPr>
      <xdr:spPr>
        <a:xfrm flipH="1">
          <a:off x="13068300" y="13154025"/>
          <a:ext cx="59055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</xdr:row>
      <xdr:rowOff>0</xdr:rowOff>
    </xdr:from>
    <xdr:to>
      <xdr:col>11</xdr:col>
      <xdr:colOff>361950</xdr:colOff>
      <xdr:row>5</xdr:row>
      <xdr:rowOff>0</xdr:rowOff>
    </xdr:to>
    <xdr:sp>
      <xdr:nvSpPr>
        <xdr:cNvPr id="15" name="Line 23"/>
        <xdr:cNvSpPr>
          <a:spLocks/>
        </xdr:cNvSpPr>
      </xdr:nvSpPr>
      <xdr:spPr>
        <a:xfrm>
          <a:off x="6419850" y="14954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11</xdr:row>
      <xdr:rowOff>28575</xdr:rowOff>
    </xdr:from>
    <xdr:to>
      <xdr:col>11</xdr:col>
      <xdr:colOff>361950</xdr:colOff>
      <xdr:row>14</xdr:row>
      <xdr:rowOff>47625</xdr:rowOff>
    </xdr:to>
    <xdr:sp>
      <xdr:nvSpPr>
        <xdr:cNvPr id="16" name="Line 24"/>
        <xdr:cNvSpPr>
          <a:spLocks/>
        </xdr:cNvSpPr>
      </xdr:nvSpPr>
      <xdr:spPr>
        <a:xfrm flipH="1">
          <a:off x="6419850" y="3467100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17</xdr:row>
      <xdr:rowOff>0</xdr:rowOff>
    </xdr:from>
    <xdr:to>
      <xdr:col>11</xdr:col>
      <xdr:colOff>361950</xdr:colOff>
      <xdr:row>20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6419850" y="5381625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23</xdr:row>
      <xdr:rowOff>47625</xdr:rowOff>
    </xdr:from>
    <xdr:to>
      <xdr:col>11</xdr:col>
      <xdr:colOff>361950</xdr:colOff>
      <xdr:row>26</xdr:row>
      <xdr:rowOff>66675</xdr:rowOff>
    </xdr:to>
    <xdr:sp>
      <xdr:nvSpPr>
        <xdr:cNvPr id="18" name="Line 33"/>
        <xdr:cNvSpPr>
          <a:spLocks/>
        </xdr:cNvSpPr>
      </xdr:nvSpPr>
      <xdr:spPr>
        <a:xfrm flipH="1">
          <a:off x="6419850" y="7372350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29</xdr:row>
      <xdr:rowOff>47625</xdr:rowOff>
    </xdr:from>
    <xdr:to>
      <xdr:col>11</xdr:col>
      <xdr:colOff>361950</xdr:colOff>
      <xdr:row>32</xdr:row>
      <xdr:rowOff>66675</xdr:rowOff>
    </xdr:to>
    <xdr:sp>
      <xdr:nvSpPr>
        <xdr:cNvPr id="19" name="Line 34"/>
        <xdr:cNvSpPr>
          <a:spLocks/>
        </xdr:cNvSpPr>
      </xdr:nvSpPr>
      <xdr:spPr>
        <a:xfrm flipH="1">
          <a:off x="6419850" y="9315450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35</xdr:row>
      <xdr:rowOff>19050</xdr:rowOff>
    </xdr:from>
    <xdr:to>
      <xdr:col>12</xdr:col>
      <xdr:colOff>0</xdr:colOff>
      <xdr:row>38</xdr:row>
      <xdr:rowOff>38100</xdr:rowOff>
    </xdr:to>
    <xdr:sp>
      <xdr:nvSpPr>
        <xdr:cNvPr id="20" name="Line 35"/>
        <xdr:cNvSpPr>
          <a:spLocks/>
        </xdr:cNvSpPr>
      </xdr:nvSpPr>
      <xdr:spPr>
        <a:xfrm flipH="1">
          <a:off x="6419850" y="11229975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41</xdr:row>
      <xdr:rowOff>47625</xdr:rowOff>
    </xdr:from>
    <xdr:to>
      <xdr:col>11</xdr:col>
      <xdr:colOff>361950</xdr:colOff>
      <xdr:row>44</xdr:row>
      <xdr:rowOff>66675</xdr:rowOff>
    </xdr:to>
    <xdr:sp>
      <xdr:nvSpPr>
        <xdr:cNvPr id="21" name="Line 36"/>
        <xdr:cNvSpPr>
          <a:spLocks/>
        </xdr:cNvSpPr>
      </xdr:nvSpPr>
      <xdr:spPr>
        <a:xfrm flipH="1">
          <a:off x="6419850" y="13201650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47</xdr:row>
      <xdr:rowOff>47625</xdr:rowOff>
    </xdr:from>
    <xdr:to>
      <xdr:col>11</xdr:col>
      <xdr:colOff>361950</xdr:colOff>
      <xdr:row>50</xdr:row>
      <xdr:rowOff>66675</xdr:rowOff>
    </xdr:to>
    <xdr:sp>
      <xdr:nvSpPr>
        <xdr:cNvPr id="22" name="Line 37"/>
        <xdr:cNvSpPr>
          <a:spLocks/>
        </xdr:cNvSpPr>
      </xdr:nvSpPr>
      <xdr:spPr>
        <a:xfrm flipH="1">
          <a:off x="6419850" y="15144750"/>
          <a:ext cx="3619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12</xdr:col>
      <xdr:colOff>19050</xdr:colOff>
      <xdr:row>8</xdr:row>
      <xdr:rowOff>0</xdr:rowOff>
    </xdr:to>
    <xdr:sp>
      <xdr:nvSpPr>
        <xdr:cNvPr id="23" name="Line 38"/>
        <xdr:cNvSpPr>
          <a:spLocks/>
        </xdr:cNvSpPr>
      </xdr:nvSpPr>
      <xdr:spPr>
        <a:xfrm flipH="1">
          <a:off x="6419850" y="1314450"/>
          <a:ext cx="3810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0</xdr:rowOff>
    </xdr:from>
    <xdr:to>
      <xdr:col>12</xdr:col>
      <xdr:colOff>28575</xdr:colOff>
      <xdr:row>17</xdr:row>
      <xdr:rowOff>0</xdr:rowOff>
    </xdr:to>
    <xdr:sp>
      <xdr:nvSpPr>
        <xdr:cNvPr id="24" name="Line 39"/>
        <xdr:cNvSpPr>
          <a:spLocks/>
        </xdr:cNvSpPr>
      </xdr:nvSpPr>
      <xdr:spPr>
        <a:xfrm>
          <a:off x="6467475" y="5381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47625</xdr:rowOff>
    </xdr:from>
    <xdr:to>
      <xdr:col>12</xdr:col>
      <xdr:colOff>9525</xdr:colOff>
      <xdr:row>23</xdr:row>
      <xdr:rowOff>47625</xdr:rowOff>
    </xdr:to>
    <xdr:sp>
      <xdr:nvSpPr>
        <xdr:cNvPr id="25" name="Line 40"/>
        <xdr:cNvSpPr>
          <a:spLocks/>
        </xdr:cNvSpPr>
      </xdr:nvSpPr>
      <xdr:spPr>
        <a:xfrm>
          <a:off x="6448425" y="7372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28575</xdr:rowOff>
    </xdr:from>
    <xdr:to>
      <xdr:col>12</xdr:col>
      <xdr:colOff>0</xdr:colOff>
      <xdr:row>29</xdr:row>
      <xdr:rowOff>28575</xdr:rowOff>
    </xdr:to>
    <xdr:sp>
      <xdr:nvSpPr>
        <xdr:cNvPr id="26" name="Line 41"/>
        <xdr:cNvSpPr>
          <a:spLocks/>
        </xdr:cNvSpPr>
      </xdr:nvSpPr>
      <xdr:spPr>
        <a:xfrm>
          <a:off x="6438900" y="9296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</xdr:rowOff>
    </xdr:from>
    <xdr:to>
      <xdr:col>12</xdr:col>
      <xdr:colOff>9525</xdr:colOff>
      <xdr:row>35</xdr:row>
      <xdr:rowOff>19050</xdr:rowOff>
    </xdr:to>
    <xdr:sp>
      <xdr:nvSpPr>
        <xdr:cNvPr id="27" name="Line 42"/>
        <xdr:cNvSpPr>
          <a:spLocks/>
        </xdr:cNvSpPr>
      </xdr:nvSpPr>
      <xdr:spPr>
        <a:xfrm>
          <a:off x="6448425" y="11229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47625</xdr:rowOff>
    </xdr:from>
    <xdr:to>
      <xdr:col>11</xdr:col>
      <xdr:colOff>361950</xdr:colOff>
      <xdr:row>41</xdr:row>
      <xdr:rowOff>47625</xdr:rowOff>
    </xdr:to>
    <xdr:sp>
      <xdr:nvSpPr>
        <xdr:cNvPr id="28" name="Line 43"/>
        <xdr:cNvSpPr>
          <a:spLocks/>
        </xdr:cNvSpPr>
      </xdr:nvSpPr>
      <xdr:spPr>
        <a:xfrm>
          <a:off x="6419850" y="13201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47</xdr:row>
      <xdr:rowOff>28575</xdr:rowOff>
    </xdr:from>
    <xdr:to>
      <xdr:col>11</xdr:col>
      <xdr:colOff>361950</xdr:colOff>
      <xdr:row>47</xdr:row>
      <xdr:rowOff>28575</xdr:rowOff>
    </xdr:to>
    <xdr:sp>
      <xdr:nvSpPr>
        <xdr:cNvPr id="29" name="Line 44"/>
        <xdr:cNvSpPr>
          <a:spLocks/>
        </xdr:cNvSpPr>
      </xdr:nvSpPr>
      <xdr:spPr>
        <a:xfrm>
          <a:off x="6419850" y="15125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12</xdr:col>
      <xdr:colOff>0</xdr:colOff>
      <xdr:row>11</xdr:row>
      <xdr:rowOff>19050</xdr:rowOff>
    </xdr:to>
    <xdr:sp>
      <xdr:nvSpPr>
        <xdr:cNvPr id="30" name="Line 45"/>
        <xdr:cNvSpPr>
          <a:spLocks/>
        </xdr:cNvSpPr>
      </xdr:nvSpPr>
      <xdr:spPr>
        <a:xfrm>
          <a:off x="6438900" y="3457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114300</xdr:rowOff>
    </xdr:from>
    <xdr:to>
      <xdr:col>48</xdr:col>
      <xdr:colOff>19050</xdr:colOff>
      <xdr:row>22</xdr:row>
      <xdr:rowOff>19050</xdr:rowOff>
    </xdr:to>
    <xdr:sp>
      <xdr:nvSpPr>
        <xdr:cNvPr id="31" name="Line 47"/>
        <xdr:cNvSpPr>
          <a:spLocks/>
        </xdr:cNvSpPr>
      </xdr:nvSpPr>
      <xdr:spPr>
        <a:xfrm>
          <a:off x="26431875" y="2905125"/>
          <a:ext cx="409575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22</xdr:row>
      <xdr:rowOff>19050</xdr:rowOff>
    </xdr:from>
    <xdr:to>
      <xdr:col>48</xdr:col>
      <xdr:colOff>28575</xdr:colOff>
      <xdr:row>29</xdr:row>
      <xdr:rowOff>66675</xdr:rowOff>
    </xdr:to>
    <xdr:sp>
      <xdr:nvSpPr>
        <xdr:cNvPr id="32" name="Line 48"/>
        <xdr:cNvSpPr>
          <a:spLocks/>
        </xdr:cNvSpPr>
      </xdr:nvSpPr>
      <xdr:spPr>
        <a:xfrm flipV="1">
          <a:off x="26479500" y="7019925"/>
          <a:ext cx="37147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21</xdr:row>
      <xdr:rowOff>304800</xdr:rowOff>
    </xdr:from>
    <xdr:to>
      <xdr:col>60</xdr:col>
      <xdr:colOff>666750</xdr:colOff>
      <xdr:row>21</xdr:row>
      <xdr:rowOff>304800</xdr:rowOff>
    </xdr:to>
    <xdr:sp>
      <xdr:nvSpPr>
        <xdr:cNvPr id="33" name="Line 49"/>
        <xdr:cNvSpPr>
          <a:spLocks/>
        </xdr:cNvSpPr>
      </xdr:nvSpPr>
      <xdr:spPr>
        <a:xfrm>
          <a:off x="33061275" y="6981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60</xdr:col>
      <xdr:colOff>657225</xdr:colOff>
      <xdr:row>15</xdr:row>
      <xdr:rowOff>19050</xdr:rowOff>
    </xdr:to>
    <xdr:sp>
      <xdr:nvSpPr>
        <xdr:cNvPr id="34" name="Line 50"/>
        <xdr:cNvSpPr>
          <a:spLocks/>
        </xdr:cNvSpPr>
      </xdr:nvSpPr>
      <xdr:spPr>
        <a:xfrm>
          <a:off x="33051750" y="4752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666750</xdr:colOff>
      <xdr:row>11</xdr:row>
      <xdr:rowOff>0</xdr:rowOff>
    </xdr:from>
    <xdr:to>
      <xdr:col>60</xdr:col>
      <xdr:colOff>685800</xdr:colOff>
      <xdr:row>22</xdr:row>
      <xdr:rowOff>0</xdr:rowOff>
    </xdr:to>
    <xdr:sp>
      <xdr:nvSpPr>
        <xdr:cNvPr id="35" name="Line 53"/>
        <xdr:cNvSpPr>
          <a:spLocks/>
        </xdr:cNvSpPr>
      </xdr:nvSpPr>
      <xdr:spPr>
        <a:xfrm flipH="1" flipV="1">
          <a:off x="34109025" y="3438525"/>
          <a:ext cx="1905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20"/>
  <sheetViews>
    <sheetView workbookViewId="0" topLeftCell="A1">
      <selection activeCell="D26" sqref="D26"/>
    </sheetView>
  </sheetViews>
  <sheetFormatPr defaultColWidth="11.421875" defaultRowHeight="12.75"/>
  <cols>
    <col min="1" max="2" width="5.00390625" style="1" customWidth="1"/>
    <col min="3" max="6" width="11.421875" style="1" customWidth="1"/>
    <col min="7" max="7" width="15.421875" style="1" customWidth="1"/>
    <col min="8" max="16384" width="11.421875" style="1" customWidth="1"/>
  </cols>
  <sheetData>
    <row r="4" spans="3:7" ht="12.75">
      <c r="C4" s="97" t="s">
        <v>20</v>
      </c>
      <c r="D4" s="98"/>
      <c r="E4" s="98"/>
      <c r="F4" s="98"/>
      <c r="G4" s="99"/>
    </row>
    <row r="5" spans="3:7" ht="12.75">
      <c r="C5" s="100"/>
      <c r="D5" s="55"/>
      <c r="E5" s="55"/>
      <c r="F5" s="55"/>
      <c r="G5" s="101"/>
    </row>
    <row r="6" spans="3:7" ht="12.75">
      <c r="C6" s="100"/>
      <c r="D6" s="55"/>
      <c r="E6" s="55"/>
      <c r="F6" s="55"/>
      <c r="G6" s="101"/>
    </row>
    <row r="7" spans="3:7" ht="12.75">
      <c r="C7" s="56" t="s">
        <v>14</v>
      </c>
      <c r="D7" s="57"/>
      <c r="E7" s="57"/>
      <c r="F7" s="57"/>
      <c r="G7" s="58"/>
    </row>
    <row r="8" spans="3:7" ht="12.75">
      <c r="C8" s="100"/>
      <c r="D8" s="55"/>
      <c r="E8" s="55"/>
      <c r="F8" s="55"/>
      <c r="G8" s="101"/>
    </row>
    <row r="9" spans="3:7" ht="12.75">
      <c r="C9" s="102" t="s">
        <v>15</v>
      </c>
      <c r="D9" s="103"/>
      <c r="E9" s="103"/>
      <c r="F9" s="103"/>
      <c r="G9" s="104"/>
    </row>
    <row r="10" spans="3:7" ht="12.75">
      <c r="C10" s="100"/>
      <c r="D10" s="55"/>
      <c r="E10" s="55"/>
      <c r="F10" s="55"/>
      <c r="G10" s="101"/>
    </row>
    <row r="11" spans="3:7" ht="12.75">
      <c r="C11" s="102" t="s">
        <v>16</v>
      </c>
      <c r="D11" s="103"/>
      <c r="E11" s="103"/>
      <c r="F11" s="103"/>
      <c r="G11" s="104"/>
    </row>
    <row r="12" spans="3:7" ht="12.75">
      <c r="C12" s="100"/>
      <c r="D12" s="55"/>
      <c r="E12" s="55"/>
      <c r="F12" s="55"/>
      <c r="G12" s="101"/>
    </row>
    <row r="13" spans="3:7" ht="12.75">
      <c r="C13" s="100"/>
      <c r="D13" s="55"/>
      <c r="E13" s="55"/>
      <c r="F13" s="55"/>
      <c r="G13" s="101"/>
    </row>
    <row r="14" spans="3:7" ht="12.75">
      <c r="C14" s="100" t="s">
        <v>28</v>
      </c>
      <c r="D14" s="55"/>
      <c r="E14" s="55"/>
      <c r="F14" s="55"/>
      <c r="G14" s="101"/>
    </row>
    <row r="15" spans="3:7" ht="12.75">
      <c r="C15" s="100" t="s">
        <v>17</v>
      </c>
      <c r="D15" s="55"/>
      <c r="E15" s="55"/>
      <c r="F15" s="55"/>
      <c r="G15" s="101"/>
    </row>
    <row r="16" spans="3:7" ht="12.75">
      <c r="C16" s="100"/>
      <c r="D16" s="55"/>
      <c r="E16" s="55"/>
      <c r="F16" s="55"/>
      <c r="G16" s="101"/>
    </row>
    <row r="17" spans="3:7" ht="12.75">
      <c r="C17" s="100" t="s">
        <v>29</v>
      </c>
      <c r="D17" s="55"/>
      <c r="E17" s="55"/>
      <c r="F17" s="55"/>
      <c r="G17" s="101"/>
    </row>
    <row r="18" spans="3:7" ht="12.75">
      <c r="C18" s="100"/>
      <c r="D18" s="55"/>
      <c r="E18" s="55"/>
      <c r="F18" s="55"/>
      <c r="G18" s="101"/>
    </row>
    <row r="19" spans="3:7" ht="12.75">
      <c r="C19" s="100"/>
      <c r="D19" s="55"/>
      <c r="E19" s="55"/>
      <c r="F19" s="55"/>
      <c r="G19" s="101"/>
    </row>
    <row r="20" spans="3:7" ht="12.75">
      <c r="C20" s="105"/>
      <c r="D20" s="106"/>
      <c r="E20" s="106"/>
      <c r="F20" s="106" t="s">
        <v>27</v>
      </c>
      <c r="G20" s="10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7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11.421875" defaultRowHeight="12.75"/>
  <cols>
    <col min="1" max="1" width="30.7109375" style="11" customWidth="1"/>
    <col min="2" max="2" width="4.421875" style="7" customWidth="1"/>
    <col min="3" max="3" width="7.28125" style="18" customWidth="1"/>
    <col min="4" max="4" width="2.140625" style="11" customWidth="1"/>
    <col min="5" max="5" width="7.28125" style="18" customWidth="1"/>
    <col min="6" max="6" width="2.140625" style="11" customWidth="1"/>
    <col min="7" max="7" width="7.28125" style="18" customWidth="1"/>
    <col min="8" max="8" width="2.140625" style="37" customWidth="1"/>
    <col min="9" max="9" width="7.28125" style="18" customWidth="1"/>
    <col min="10" max="10" width="2.140625" style="37" customWidth="1"/>
    <col min="11" max="11" width="7.28125" style="39" customWidth="1"/>
    <col min="12" max="12" width="7.28125" style="18" customWidth="1"/>
    <col min="13" max="13" width="2.140625" style="11" customWidth="1"/>
    <col min="14" max="14" width="7.28125" style="18" customWidth="1"/>
    <col min="15" max="15" width="2.140625" style="11" customWidth="1"/>
    <col min="16" max="16" width="7.28125" style="18" customWidth="1"/>
    <col min="17" max="17" width="2.140625" style="11" customWidth="1"/>
    <col min="18" max="18" width="7.28125" style="18" customWidth="1"/>
    <col min="19" max="19" width="2.140625" style="37" customWidth="1"/>
    <col min="20" max="20" width="7.28125" style="39" customWidth="1"/>
    <col min="21" max="21" width="2.140625" style="1" customWidth="1"/>
    <col min="22" max="22" width="7.28125" style="47" customWidth="1"/>
    <col min="23" max="16384" width="11.421875" style="1" customWidth="1"/>
  </cols>
  <sheetData>
    <row r="1" spans="1:22" ht="15.75">
      <c r="A1" s="12" t="s">
        <v>13</v>
      </c>
      <c r="B1" s="10"/>
      <c r="C1" s="19"/>
      <c r="D1" s="10"/>
      <c r="E1" s="19"/>
      <c r="F1" s="10"/>
      <c r="G1" s="19"/>
      <c r="H1" s="19"/>
      <c r="I1" s="19"/>
      <c r="J1" s="19"/>
      <c r="K1" s="40"/>
      <c r="L1" s="19"/>
      <c r="M1" s="10"/>
      <c r="N1" s="19"/>
      <c r="O1" s="10"/>
      <c r="P1" s="19"/>
      <c r="Q1" s="10"/>
      <c r="R1" s="19"/>
      <c r="S1" s="19"/>
      <c r="T1" s="40"/>
      <c r="V1" s="44"/>
    </row>
    <row r="2" spans="1:22" ht="15.75">
      <c r="A2" s="17"/>
      <c r="B2" s="17"/>
      <c r="C2" s="20"/>
      <c r="D2" s="20"/>
      <c r="E2" s="20"/>
      <c r="F2" s="20"/>
      <c r="G2" s="20"/>
      <c r="H2" s="41"/>
      <c r="I2" s="20"/>
      <c r="J2" s="41"/>
      <c r="K2" s="36"/>
      <c r="L2" s="20"/>
      <c r="M2" s="20"/>
      <c r="N2" s="20"/>
      <c r="O2" s="20"/>
      <c r="P2" s="20"/>
      <c r="Q2" s="20"/>
      <c r="R2" s="20"/>
      <c r="S2" s="41"/>
      <c r="T2" s="36"/>
      <c r="V2" s="45"/>
    </row>
    <row r="3" spans="1:22" ht="15.75">
      <c r="A3" s="13"/>
      <c r="B3" s="10"/>
      <c r="C3" s="32"/>
      <c r="D3" s="33"/>
      <c r="E3" s="34" t="s">
        <v>1</v>
      </c>
      <c r="F3" s="33"/>
      <c r="G3" s="34"/>
      <c r="H3" s="33"/>
      <c r="I3" s="34"/>
      <c r="J3" s="33"/>
      <c r="K3" s="35"/>
      <c r="L3" s="34"/>
      <c r="M3" s="33"/>
      <c r="N3" s="34" t="s">
        <v>2</v>
      </c>
      <c r="O3" s="33"/>
      <c r="P3" s="34"/>
      <c r="Q3" s="33"/>
      <c r="R3" s="34"/>
      <c r="S3" s="33"/>
      <c r="T3" s="35"/>
      <c r="V3" s="48"/>
    </row>
    <row r="4" spans="1:22" s="31" customFormat="1" ht="45" customHeight="1">
      <c r="A4" s="108" t="s">
        <v>35</v>
      </c>
      <c r="B4" s="30"/>
      <c r="C4" s="66" t="s">
        <v>21</v>
      </c>
      <c r="D4" s="67" t="s">
        <v>22</v>
      </c>
      <c r="E4" s="66" t="s">
        <v>23</v>
      </c>
      <c r="F4" s="67" t="s">
        <v>24</v>
      </c>
      <c r="G4" s="126" t="s">
        <v>25</v>
      </c>
      <c r="H4" s="126" t="s">
        <v>26</v>
      </c>
      <c r="I4" s="127" t="s">
        <v>64</v>
      </c>
      <c r="J4" s="128" t="s">
        <v>65</v>
      </c>
      <c r="K4" s="129" t="s">
        <v>3</v>
      </c>
      <c r="L4" s="126" t="s">
        <v>21</v>
      </c>
      <c r="M4" s="130" t="s">
        <v>22</v>
      </c>
      <c r="N4" s="126" t="s">
        <v>23</v>
      </c>
      <c r="O4" s="130" t="s">
        <v>24</v>
      </c>
      <c r="P4" s="126" t="s">
        <v>25</v>
      </c>
      <c r="Q4" s="126" t="s">
        <v>26</v>
      </c>
      <c r="R4" s="127" t="s">
        <v>64</v>
      </c>
      <c r="S4" s="128" t="s">
        <v>65</v>
      </c>
      <c r="T4" s="38" t="s">
        <v>3</v>
      </c>
      <c r="V4" s="46" t="s">
        <v>3</v>
      </c>
    </row>
    <row r="5" spans="1:22" ht="21" customHeight="1">
      <c r="A5" s="62" t="s">
        <v>67</v>
      </c>
      <c r="B5" s="63"/>
      <c r="C5" s="64">
        <v>22.5</v>
      </c>
      <c r="D5" s="62"/>
      <c r="E5" s="123">
        <v>25.5</v>
      </c>
      <c r="F5" s="62"/>
      <c r="G5" s="64">
        <v>30.5</v>
      </c>
      <c r="H5" s="62"/>
      <c r="I5" s="64">
        <v>1.5</v>
      </c>
      <c r="J5" s="62"/>
      <c r="K5" s="65">
        <f aca="true" t="shared" si="0" ref="K5:K25">IF(ISERROR(AVERAGE(C5:D5)+AVERAGE(E5:F5)+AVERAGE(G5:H5)-AVERAGE(I5:J5)),0,AVERAGE(C5:D5)+AVERAGE(E5:F5)+AVERAGE(G5:H5)-AVERAGE(I5:J5))</f>
        <v>77</v>
      </c>
      <c r="L5" s="64">
        <v>24</v>
      </c>
      <c r="M5" s="62"/>
      <c r="N5" s="64">
        <v>24</v>
      </c>
      <c r="O5" s="62"/>
      <c r="P5" s="64">
        <v>31.5</v>
      </c>
      <c r="Q5" s="62"/>
      <c r="R5" s="64">
        <v>2</v>
      </c>
      <c r="S5" s="62"/>
      <c r="T5" s="65">
        <f aca="true" t="shared" si="1" ref="T5:T25">IF(ISERROR(AVERAGE(L5:M5)+AVERAGE(N5:O5)+AVERAGE(P5:Q5)-AVERAGE(R5:S5)),0,AVERAGE(L5:M5)+AVERAGE(N5:O5)+AVERAGE(P5:Q5)-AVERAGE(R5:S5))</f>
        <v>77.5</v>
      </c>
      <c r="U5" s="31"/>
      <c r="V5" s="68">
        <f aca="true" t="shared" si="2" ref="V5:V25">MAX(T5,K5)</f>
        <v>77.5</v>
      </c>
    </row>
    <row r="6" spans="1:22" ht="21" customHeight="1">
      <c r="A6" s="62" t="s">
        <v>131</v>
      </c>
      <c r="B6" s="63"/>
      <c r="C6" s="64">
        <v>21</v>
      </c>
      <c r="D6" s="62"/>
      <c r="E6" s="123">
        <v>23.5</v>
      </c>
      <c r="F6" s="62"/>
      <c r="G6" s="64">
        <v>32.5</v>
      </c>
      <c r="H6" s="62"/>
      <c r="I6" s="64">
        <v>1.5</v>
      </c>
      <c r="J6" s="62"/>
      <c r="K6" s="65">
        <f t="shared" si="0"/>
        <v>75.5</v>
      </c>
      <c r="L6" s="64">
        <v>19</v>
      </c>
      <c r="M6" s="62"/>
      <c r="N6" s="64">
        <v>26</v>
      </c>
      <c r="O6" s="62"/>
      <c r="P6" s="64">
        <v>31.5</v>
      </c>
      <c r="Q6" s="62"/>
      <c r="R6" s="64">
        <v>1.5</v>
      </c>
      <c r="S6" s="62"/>
      <c r="T6" s="65">
        <f t="shared" si="1"/>
        <v>75</v>
      </c>
      <c r="U6" s="31"/>
      <c r="V6" s="68">
        <f t="shared" si="2"/>
        <v>75.5</v>
      </c>
    </row>
    <row r="7" spans="1:22" ht="21" customHeight="1">
      <c r="A7" s="62" t="s">
        <v>68</v>
      </c>
      <c r="B7" s="63"/>
      <c r="C7" s="64">
        <v>16.5</v>
      </c>
      <c r="D7" s="62"/>
      <c r="E7" s="123">
        <v>25.5</v>
      </c>
      <c r="F7" s="62"/>
      <c r="G7" s="64">
        <v>28.5</v>
      </c>
      <c r="H7" s="62"/>
      <c r="I7" s="64">
        <v>3.5</v>
      </c>
      <c r="J7" s="62"/>
      <c r="K7" s="65">
        <f t="shared" si="0"/>
        <v>67</v>
      </c>
      <c r="L7" s="64">
        <v>20.5</v>
      </c>
      <c r="M7" s="62"/>
      <c r="N7" s="64">
        <v>25.5</v>
      </c>
      <c r="O7" s="62"/>
      <c r="P7" s="64">
        <v>29.5</v>
      </c>
      <c r="Q7" s="62"/>
      <c r="R7" s="64">
        <v>1.5</v>
      </c>
      <c r="S7" s="62"/>
      <c r="T7" s="65">
        <f t="shared" si="1"/>
        <v>74</v>
      </c>
      <c r="U7" s="31"/>
      <c r="V7" s="68">
        <f t="shared" si="2"/>
        <v>74</v>
      </c>
    </row>
    <row r="8" spans="1:22" ht="21" customHeight="1">
      <c r="A8" s="62" t="s">
        <v>75</v>
      </c>
      <c r="B8" s="63"/>
      <c r="C8" s="64">
        <v>20.5</v>
      </c>
      <c r="D8" s="62"/>
      <c r="E8" s="123">
        <v>21.5</v>
      </c>
      <c r="F8" s="62"/>
      <c r="G8" s="64">
        <v>33</v>
      </c>
      <c r="H8" s="62"/>
      <c r="I8" s="64">
        <v>2</v>
      </c>
      <c r="J8" s="62"/>
      <c r="K8" s="65">
        <f t="shared" si="0"/>
        <v>73</v>
      </c>
      <c r="L8" s="64">
        <v>20.5</v>
      </c>
      <c r="M8" s="62"/>
      <c r="N8" s="64">
        <v>22</v>
      </c>
      <c r="O8" s="62"/>
      <c r="P8" s="64">
        <v>29.5</v>
      </c>
      <c r="Q8" s="62"/>
      <c r="R8" s="64">
        <v>1</v>
      </c>
      <c r="S8" s="62"/>
      <c r="T8" s="65">
        <f t="shared" si="1"/>
        <v>71</v>
      </c>
      <c r="U8" s="31"/>
      <c r="V8" s="68">
        <f t="shared" si="2"/>
        <v>73</v>
      </c>
    </row>
    <row r="9" spans="1:22" ht="21" customHeight="1">
      <c r="A9" s="62" t="s">
        <v>129</v>
      </c>
      <c r="B9" s="63"/>
      <c r="C9" s="64">
        <v>21.5</v>
      </c>
      <c r="D9" s="62"/>
      <c r="E9" s="123">
        <v>19</v>
      </c>
      <c r="F9" s="62"/>
      <c r="G9" s="64">
        <v>33.5</v>
      </c>
      <c r="H9" s="62"/>
      <c r="I9" s="64">
        <v>3</v>
      </c>
      <c r="J9" s="62"/>
      <c r="K9" s="65">
        <f t="shared" si="0"/>
        <v>71</v>
      </c>
      <c r="L9" s="64">
        <v>18</v>
      </c>
      <c r="M9" s="62"/>
      <c r="N9" s="64">
        <v>18</v>
      </c>
      <c r="O9" s="62"/>
      <c r="P9" s="64">
        <v>25</v>
      </c>
      <c r="Q9" s="62"/>
      <c r="R9" s="64">
        <v>4</v>
      </c>
      <c r="S9" s="62"/>
      <c r="T9" s="65">
        <f t="shared" si="1"/>
        <v>57</v>
      </c>
      <c r="U9" s="31"/>
      <c r="V9" s="68">
        <f t="shared" si="2"/>
        <v>71</v>
      </c>
    </row>
    <row r="10" spans="1:22" ht="21" customHeight="1">
      <c r="A10" s="62" t="s">
        <v>114</v>
      </c>
      <c r="B10" s="63"/>
      <c r="C10" s="64">
        <v>17.5</v>
      </c>
      <c r="D10" s="62"/>
      <c r="E10" s="123">
        <v>17.5</v>
      </c>
      <c r="F10" s="62"/>
      <c r="G10" s="64">
        <v>25.5</v>
      </c>
      <c r="H10" s="62"/>
      <c r="I10" s="64">
        <v>5</v>
      </c>
      <c r="J10" s="62"/>
      <c r="K10" s="65">
        <f t="shared" si="0"/>
        <v>55.5</v>
      </c>
      <c r="L10" s="64">
        <v>21.25</v>
      </c>
      <c r="M10" s="62"/>
      <c r="N10" s="64">
        <v>19</v>
      </c>
      <c r="O10" s="62"/>
      <c r="P10" s="64">
        <v>32</v>
      </c>
      <c r="Q10" s="62"/>
      <c r="R10" s="64">
        <v>2.5</v>
      </c>
      <c r="S10" s="62"/>
      <c r="T10" s="65">
        <f t="shared" si="1"/>
        <v>69.75</v>
      </c>
      <c r="U10" s="31"/>
      <c r="V10" s="68">
        <f t="shared" si="2"/>
        <v>69.75</v>
      </c>
    </row>
    <row r="11" spans="1:22" ht="21" customHeight="1">
      <c r="A11" s="62" t="s">
        <v>69</v>
      </c>
      <c r="B11" s="63"/>
      <c r="C11" s="64">
        <v>18.5</v>
      </c>
      <c r="D11" s="62"/>
      <c r="E11" s="123">
        <v>23.5</v>
      </c>
      <c r="F11" s="62"/>
      <c r="G11" s="64">
        <v>28.5</v>
      </c>
      <c r="H11" s="62"/>
      <c r="I11" s="64">
        <v>1</v>
      </c>
      <c r="J11" s="62"/>
      <c r="K11" s="65">
        <f t="shared" si="0"/>
        <v>69.5</v>
      </c>
      <c r="L11" s="64">
        <v>17</v>
      </c>
      <c r="M11" s="62"/>
      <c r="N11" s="64">
        <v>20.5</v>
      </c>
      <c r="O11" s="62"/>
      <c r="P11" s="64">
        <v>29</v>
      </c>
      <c r="Q11" s="62"/>
      <c r="R11" s="64">
        <v>5.5</v>
      </c>
      <c r="S11" s="62"/>
      <c r="T11" s="65">
        <f t="shared" si="1"/>
        <v>61</v>
      </c>
      <c r="U11" s="31"/>
      <c r="V11" s="68">
        <f t="shared" si="2"/>
        <v>69.5</v>
      </c>
    </row>
    <row r="12" spans="1:22" ht="21" customHeight="1">
      <c r="A12" s="62" t="s">
        <v>78</v>
      </c>
      <c r="B12" s="63"/>
      <c r="C12" s="64">
        <v>21.5</v>
      </c>
      <c r="D12" s="62"/>
      <c r="E12" s="123">
        <v>20.5</v>
      </c>
      <c r="F12" s="62"/>
      <c r="G12" s="64">
        <v>19.5</v>
      </c>
      <c r="H12" s="62"/>
      <c r="I12" s="64">
        <v>0</v>
      </c>
      <c r="J12" s="62"/>
      <c r="K12" s="65">
        <f t="shared" si="0"/>
        <v>61.5</v>
      </c>
      <c r="L12" s="64">
        <v>19.25</v>
      </c>
      <c r="M12" s="62"/>
      <c r="N12" s="64">
        <v>19.5</v>
      </c>
      <c r="O12" s="62"/>
      <c r="P12" s="64">
        <v>19.5</v>
      </c>
      <c r="Q12" s="62"/>
      <c r="R12" s="64">
        <v>2</v>
      </c>
      <c r="S12" s="62"/>
      <c r="T12" s="65">
        <f t="shared" si="1"/>
        <v>56.25</v>
      </c>
      <c r="U12" s="31"/>
      <c r="V12" s="68">
        <f t="shared" si="2"/>
        <v>61.5</v>
      </c>
    </row>
    <row r="13" spans="1:22" ht="21" customHeight="1">
      <c r="A13" s="62" t="s">
        <v>76</v>
      </c>
      <c r="B13" s="63"/>
      <c r="C13" s="64">
        <v>18.5</v>
      </c>
      <c r="D13" s="62"/>
      <c r="E13" s="123">
        <v>18</v>
      </c>
      <c r="F13" s="62"/>
      <c r="G13" s="64">
        <v>27</v>
      </c>
      <c r="H13" s="62"/>
      <c r="I13" s="64">
        <v>2</v>
      </c>
      <c r="J13" s="62"/>
      <c r="K13" s="65">
        <f t="shared" si="0"/>
        <v>61.5</v>
      </c>
      <c r="L13" s="64">
        <v>15.5</v>
      </c>
      <c r="M13" s="62"/>
      <c r="N13" s="64">
        <v>20</v>
      </c>
      <c r="O13" s="62"/>
      <c r="P13" s="64">
        <v>20</v>
      </c>
      <c r="Q13" s="62"/>
      <c r="R13" s="64">
        <v>1.5</v>
      </c>
      <c r="S13" s="62"/>
      <c r="T13" s="65">
        <f t="shared" si="1"/>
        <v>54</v>
      </c>
      <c r="U13" s="31"/>
      <c r="V13" s="68">
        <f t="shared" si="2"/>
        <v>61.5</v>
      </c>
    </row>
    <row r="14" spans="1:22" ht="21" customHeight="1">
      <c r="A14" s="62" t="s">
        <v>66</v>
      </c>
      <c r="B14" s="63"/>
      <c r="C14" s="64">
        <v>14.5</v>
      </c>
      <c r="D14" s="62"/>
      <c r="E14" s="123">
        <v>17.5</v>
      </c>
      <c r="F14" s="62"/>
      <c r="G14" s="64">
        <v>17.5</v>
      </c>
      <c r="H14" s="62"/>
      <c r="I14" s="64">
        <v>2.5</v>
      </c>
      <c r="J14" s="62"/>
      <c r="K14" s="65">
        <f t="shared" si="0"/>
        <v>47</v>
      </c>
      <c r="L14" s="64">
        <v>18.5</v>
      </c>
      <c r="M14" s="62"/>
      <c r="N14" s="64">
        <v>21</v>
      </c>
      <c r="O14" s="62"/>
      <c r="P14" s="64">
        <v>22.5</v>
      </c>
      <c r="Q14" s="62"/>
      <c r="R14" s="64">
        <v>1</v>
      </c>
      <c r="S14" s="62"/>
      <c r="T14" s="65">
        <f t="shared" si="1"/>
        <v>61</v>
      </c>
      <c r="U14" s="31"/>
      <c r="V14" s="68">
        <f t="shared" si="2"/>
        <v>61</v>
      </c>
    </row>
    <row r="15" spans="1:22" ht="21" customHeight="1">
      <c r="A15" s="62" t="s">
        <v>115</v>
      </c>
      <c r="B15" s="63"/>
      <c r="C15" s="64">
        <v>16</v>
      </c>
      <c r="D15" s="62"/>
      <c r="E15" s="123">
        <v>19.5</v>
      </c>
      <c r="F15" s="62"/>
      <c r="G15" s="64">
        <v>24.5</v>
      </c>
      <c r="H15" s="62"/>
      <c r="I15" s="64">
        <v>3</v>
      </c>
      <c r="J15" s="62"/>
      <c r="K15" s="65">
        <f t="shared" si="0"/>
        <v>57</v>
      </c>
      <c r="L15" s="64">
        <v>18.75</v>
      </c>
      <c r="M15" s="62"/>
      <c r="N15" s="64">
        <v>21</v>
      </c>
      <c r="O15" s="62"/>
      <c r="P15" s="64">
        <v>23.5</v>
      </c>
      <c r="Q15" s="62"/>
      <c r="R15" s="64">
        <v>4.5</v>
      </c>
      <c r="S15" s="62"/>
      <c r="T15" s="65">
        <f t="shared" si="1"/>
        <v>58.75</v>
      </c>
      <c r="U15" s="31"/>
      <c r="V15" s="68">
        <f t="shared" si="2"/>
        <v>58.75</v>
      </c>
    </row>
    <row r="16" spans="1:22" ht="21" customHeight="1">
      <c r="A16" s="62" t="s">
        <v>113</v>
      </c>
      <c r="B16" s="63"/>
      <c r="C16" s="64">
        <v>22</v>
      </c>
      <c r="D16" s="62"/>
      <c r="E16" s="123">
        <v>18</v>
      </c>
      <c r="F16" s="62"/>
      <c r="G16" s="64">
        <v>21</v>
      </c>
      <c r="H16" s="62"/>
      <c r="I16" s="64">
        <v>2.5</v>
      </c>
      <c r="J16" s="62"/>
      <c r="K16" s="65">
        <f t="shared" si="0"/>
        <v>58.5</v>
      </c>
      <c r="L16" s="64">
        <v>19</v>
      </c>
      <c r="M16" s="62"/>
      <c r="N16" s="64">
        <v>19</v>
      </c>
      <c r="O16" s="62"/>
      <c r="P16" s="64">
        <v>21.5</v>
      </c>
      <c r="Q16" s="62"/>
      <c r="R16" s="64">
        <v>2</v>
      </c>
      <c r="S16" s="62"/>
      <c r="T16" s="65">
        <f t="shared" si="1"/>
        <v>57.5</v>
      </c>
      <c r="U16" s="31"/>
      <c r="V16" s="68">
        <f t="shared" si="2"/>
        <v>58.5</v>
      </c>
    </row>
    <row r="17" spans="1:22" ht="21" customHeight="1">
      <c r="A17" s="62" t="s">
        <v>79</v>
      </c>
      <c r="B17" s="63"/>
      <c r="C17" s="64">
        <v>14</v>
      </c>
      <c r="D17" s="62"/>
      <c r="E17" s="123">
        <v>16.5</v>
      </c>
      <c r="F17" s="62"/>
      <c r="G17" s="64">
        <v>20.5</v>
      </c>
      <c r="H17" s="62"/>
      <c r="I17" s="64">
        <v>2.5</v>
      </c>
      <c r="J17" s="62"/>
      <c r="K17" s="65">
        <f t="shared" si="0"/>
        <v>48.5</v>
      </c>
      <c r="L17" s="64">
        <v>17.5</v>
      </c>
      <c r="M17" s="62"/>
      <c r="N17" s="64">
        <v>17.5</v>
      </c>
      <c r="O17" s="62"/>
      <c r="P17" s="64">
        <v>22</v>
      </c>
      <c r="Q17" s="62"/>
      <c r="R17" s="64">
        <v>1</v>
      </c>
      <c r="S17" s="62"/>
      <c r="T17" s="65">
        <f t="shared" si="1"/>
        <v>56</v>
      </c>
      <c r="U17" s="31"/>
      <c r="V17" s="68">
        <f t="shared" si="2"/>
        <v>56</v>
      </c>
    </row>
    <row r="18" spans="1:22" ht="21" customHeight="1">
      <c r="A18" s="62" t="s">
        <v>112</v>
      </c>
      <c r="B18" s="63"/>
      <c r="C18" s="64">
        <v>18.5</v>
      </c>
      <c r="D18" s="62"/>
      <c r="E18" s="123">
        <v>17</v>
      </c>
      <c r="F18" s="62"/>
      <c r="G18" s="64">
        <v>22</v>
      </c>
      <c r="H18" s="62"/>
      <c r="I18" s="64">
        <v>3</v>
      </c>
      <c r="J18" s="62"/>
      <c r="K18" s="65">
        <f t="shared" si="0"/>
        <v>54.5</v>
      </c>
      <c r="L18" s="64">
        <v>19.5</v>
      </c>
      <c r="M18" s="62"/>
      <c r="N18" s="64">
        <v>19</v>
      </c>
      <c r="O18" s="62"/>
      <c r="P18" s="64">
        <v>19.5</v>
      </c>
      <c r="Q18" s="62"/>
      <c r="R18" s="64">
        <v>2.5</v>
      </c>
      <c r="S18" s="62"/>
      <c r="T18" s="65">
        <f t="shared" si="1"/>
        <v>55.5</v>
      </c>
      <c r="U18" s="31"/>
      <c r="V18" s="68">
        <f t="shared" si="2"/>
        <v>55.5</v>
      </c>
    </row>
    <row r="19" spans="1:22" ht="21" customHeight="1">
      <c r="A19" s="62" t="s">
        <v>74</v>
      </c>
      <c r="B19" s="63"/>
      <c r="C19" s="64">
        <v>12.25</v>
      </c>
      <c r="D19" s="62"/>
      <c r="E19" s="123">
        <v>13.5</v>
      </c>
      <c r="F19" s="62"/>
      <c r="G19" s="64">
        <v>17.5</v>
      </c>
      <c r="H19" s="62"/>
      <c r="I19" s="64">
        <v>6.5</v>
      </c>
      <c r="J19" s="62"/>
      <c r="K19" s="65">
        <f t="shared" si="0"/>
        <v>36.75</v>
      </c>
      <c r="L19" s="64">
        <v>18</v>
      </c>
      <c r="M19" s="62"/>
      <c r="N19" s="64">
        <v>20.5</v>
      </c>
      <c r="O19" s="62"/>
      <c r="P19" s="64">
        <v>19.5</v>
      </c>
      <c r="Q19" s="62"/>
      <c r="R19" s="64">
        <v>2.5</v>
      </c>
      <c r="S19" s="62"/>
      <c r="T19" s="65">
        <f t="shared" si="1"/>
        <v>55.5</v>
      </c>
      <c r="U19" s="31"/>
      <c r="V19" s="68">
        <f t="shared" si="2"/>
        <v>55.5</v>
      </c>
    </row>
    <row r="20" spans="1:22" ht="21" customHeight="1">
      <c r="A20" s="62" t="s">
        <v>72</v>
      </c>
      <c r="B20" s="63"/>
      <c r="C20" s="64">
        <v>11.75</v>
      </c>
      <c r="D20" s="62"/>
      <c r="E20" s="123">
        <v>13.5</v>
      </c>
      <c r="F20" s="62"/>
      <c r="G20" s="64">
        <v>17</v>
      </c>
      <c r="H20" s="62"/>
      <c r="I20" s="64">
        <v>1.5</v>
      </c>
      <c r="J20" s="62"/>
      <c r="K20" s="65">
        <f t="shared" si="0"/>
        <v>40.75</v>
      </c>
      <c r="L20" s="64">
        <v>13.5</v>
      </c>
      <c r="M20" s="62"/>
      <c r="N20" s="64">
        <v>14</v>
      </c>
      <c r="O20" s="62"/>
      <c r="P20" s="64">
        <v>17</v>
      </c>
      <c r="Q20" s="62"/>
      <c r="R20" s="64">
        <v>4</v>
      </c>
      <c r="S20" s="62"/>
      <c r="T20" s="65">
        <f t="shared" si="1"/>
        <v>40.5</v>
      </c>
      <c r="U20" s="31"/>
      <c r="V20" s="68">
        <f t="shared" si="2"/>
        <v>40.75</v>
      </c>
    </row>
    <row r="21" spans="1:22" ht="21" customHeight="1">
      <c r="A21" s="62" t="s">
        <v>81</v>
      </c>
      <c r="B21" s="63"/>
      <c r="C21" s="64">
        <v>10</v>
      </c>
      <c r="D21" s="62"/>
      <c r="E21" s="123">
        <v>15</v>
      </c>
      <c r="F21" s="62"/>
      <c r="G21" s="64">
        <v>7.5</v>
      </c>
      <c r="H21" s="62"/>
      <c r="I21" s="64">
        <v>4</v>
      </c>
      <c r="J21" s="62"/>
      <c r="K21" s="65">
        <f t="shared" si="0"/>
        <v>28.5</v>
      </c>
      <c r="L21" s="64">
        <v>6</v>
      </c>
      <c r="M21" s="62"/>
      <c r="N21" s="64">
        <v>18.5</v>
      </c>
      <c r="O21" s="62"/>
      <c r="P21" s="64">
        <v>5.5</v>
      </c>
      <c r="Q21" s="62"/>
      <c r="R21" s="64">
        <v>2</v>
      </c>
      <c r="S21" s="62"/>
      <c r="T21" s="65">
        <f t="shared" si="1"/>
        <v>28</v>
      </c>
      <c r="U21" s="31"/>
      <c r="V21" s="68">
        <f t="shared" si="2"/>
        <v>28.5</v>
      </c>
    </row>
    <row r="22" spans="1:22" ht="21" customHeight="1">
      <c r="A22" s="62" t="s">
        <v>80</v>
      </c>
      <c r="B22" s="63"/>
      <c r="C22" s="64">
        <v>5.5</v>
      </c>
      <c r="D22" s="62"/>
      <c r="E22" s="123">
        <v>11</v>
      </c>
      <c r="F22" s="62"/>
      <c r="G22" s="64">
        <v>7</v>
      </c>
      <c r="H22" s="62"/>
      <c r="I22" s="64">
        <v>9</v>
      </c>
      <c r="J22" s="62"/>
      <c r="K22" s="65">
        <f t="shared" si="0"/>
        <v>14.5</v>
      </c>
      <c r="L22" s="64">
        <v>7</v>
      </c>
      <c r="M22" s="62"/>
      <c r="N22" s="64">
        <v>14.5</v>
      </c>
      <c r="O22" s="62"/>
      <c r="P22" s="64">
        <v>6.5</v>
      </c>
      <c r="Q22" s="62"/>
      <c r="R22" s="64">
        <v>4.5</v>
      </c>
      <c r="S22" s="62"/>
      <c r="T22" s="65">
        <f t="shared" si="1"/>
        <v>23.5</v>
      </c>
      <c r="U22" s="31"/>
      <c r="V22" s="68">
        <f t="shared" si="2"/>
        <v>23.5</v>
      </c>
    </row>
    <row r="23" spans="1:22" ht="21" customHeight="1">
      <c r="A23" s="62"/>
      <c r="B23" s="63"/>
      <c r="C23" s="64"/>
      <c r="D23" s="62"/>
      <c r="E23" s="64"/>
      <c r="F23" s="62"/>
      <c r="G23" s="64"/>
      <c r="H23" s="62"/>
      <c r="I23" s="64"/>
      <c r="J23" s="62"/>
      <c r="K23" s="65">
        <f t="shared" si="0"/>
        <v>0</v>
      </c>
      <c r="L23" s="64"/>
      <c r="M23" s="62"/>
      <c r="N23" s="64"/>
      <c r="O23" s="62"/>
      <c r="P23" s="64"/>
      <c r="Q23" s="62"/>
      <c r="R23" s="64"/>
      <c r="S23" s="62"/>
      <c r="T23" s="65">
        <f t="shared" si="1"/>
        <v>0</v>
      </c>
      <c r="U23" s="31"/>
      <c r="V23" s="68">
        <f t="shared" si="2"/>
        <v>0</v>
      </c>
    </row>
    <row r="24" spans="1:22" ht="21" customHeight="1">
      <c r="A24" s="62" t="s">
        <v>70</v>
      </c>
      <c r="B24" s="63"/>
      <c r="C24" s="64" t="s">
        <v>130</v>
      </c>
      <c r="D24" s="64" t="s">
        <v>130</v>
      </c>
      <c r="E24" s="64" t="s">
        <v>130</v>
      </c>
      <c r="F24" s="64" t="s">
        <v>130</v>
      </c>
      <c r="G24" s="64" t="s">
        <v>130</v>
      </c>
      <c r="H24" s="64" t="s">
        <v>130</v>
      </c>
      <c r="I24" s="64" t="s">
        <v>130</v>
      </c>
      <c r="J24" s="64" t="s">
        <v>130</v>
      </c>
      <c r="K24" s="65">
        <f t="shared" si="0"/>
        <v>0</v>
      </c>
      <c r="L24" s="64" t="s">
        <v>130</v>
      </c>
      <c r="M24" s="64" t="s">
        <v>130</v>
      </c>
      <c r="N24" s="64" t="s">
        <v>130</v>
      </c>
      <c r="O24" s="64" t="s">
        <v>130</v>
      </c>
      <c r="P24" s="64" t="s">
        <v>130</v>
      </c>
      <c r="Q24" s="64" t="s">
        <v>130</v>
      </c>
      <c r="R24" s="64" t="s">
        <v>130</v>
      </c>
      <c r="S24" s="64" t="s">
        <v>130</v>
      </c>
      <c r="T24" s="65">
        <f t="shared" si="1"/>
        <v>0</v>
      </c>
      <c r="U24" s="31"/>
      <c r="V24" s="68">
        <f t="shared" si="2"/>
        <v>0</v>
      </c>
    </row>
    <row r="25" spans="1:22" ht="21" customHeight="1">
      <c r="A25" s="62" t="s">
        <v>71</v>
      </c>
      <c r="B25" s="63"/>
      <c r="C25" s="64" t="s">
        <v>130</v>
      </c>
      <c r="D25" s="64" t="s">
        <v>130</v>
      </c>
      <c r="E25" s="64" t="s">
        <v>130</v>
      </c>
      <c r="F25" s="64" t="s">
        <v>130</v>
      </c>
      <c r="G25" s="64" t="s">
        <v>130</v>
      </c>
      <c r="H25" s="64" t="s">
        <v>130</v>
      </c>
      <c r="I25" s="64" t="s">
        <v>130</v>
      </c>
      <c r="J25" s="64" t="s">
        <v>130</v>
      </c>
      <c r="K25" s="65">
        <f t="shared" si="0"/>
        <v>0</v>
      </c>
      <c r="L25" s="64" t="s">
        <v>130</v>
      </c>
      <c r="M25" s="64" t="s">
        <v>130</v>
      </c>
      <c r="N25" s="64" t="s">
        <v>130</v>
      </c>
      <c r="O25" s="64" t="s">
        <v>130</v>
      </c>
      <c r="P25" s="64" t="s">
        <v>130</v>
      </c>
      <c r="Q25" s="64" t="s">
        <v>130</v>
      </c>
      <c r="R25" s="64" t="s">
        <v>130</v>
      </c>
      <c r="S25" s="64" t="s">
        <v>130</v>
      </c>
      <c r="T25" s="65">
        <f t="shared" si="1"/>
        <v>0</v>
      </c>
      <c r="U25" s="31"/>
      <c r="V25" s="68">
        <f t="shared" si="2"/>
        <v>0</v>
      </c>
    </row>
    <row r="26" spans="1:22" ht="21" customHeight="1">
      <c r="A26" s="62" t="s">
        <v>77</v>
      </c>
      <c r="B26" s="63"/>
      <c r="C26" s="64" t="s">
        <v>130</v>
      </c>
      <c r="D26" s="64" t="s">
        <v>130</v>
      </c>
      <c r="E26" s="64" t="s">
        <v>130</v>
      </c>
      <c r="F26" s="64" t="s">
        <v>130</v>
      </c>
      <c r="G26" s="64" t="s">
        <v>130</v>
      </c>
      <c r="H26" s="64" t="s">
        <v>130</v>
      </c>
      <c r="I26" s="64" t="s">
        <v>130</v>
      </c>
      <c r="J26" s="64" t="s">
        <v>130</v>
      </c>
      <c r="K26" s="65">
        <f aca="true" t="shared" si="3" ref="K26:K67">IF(ISERROR(AVERAGE(C26:D26)+AVERAGE(E26:F26)+AVERAGE(G26:H26)-AVERAGE(I26:J26)),0,AVERAGE(C26:D26)+AVERAGE(E26:F26)+AVERAGE(G26:H26)-AVERAGE(I26:J26))</f>
        <v>0</v>
      </c>
      <c r="L26" s="64" t="s">
        <v>130</v>
      </c>
      <c r="M26" s="64" t="s">
        <v>130</v>
      </c>
      <c r="N26" s="64" t="s">
        <v>130</v>
      </c>
      <c r="O26" s="64" t="s">
        <v>130</v>
      </c>
      <c r="P26" s="64" t="s">
        <v>130</v>
      </c>
      <c r="Q26" s="64" t="s">
        <v>130</v>
      </c>
      <c r="R26" s="64" t="s">
        <v>130</v>
      </c>
      <c r="S26" s="64" t="s">
        <v>130</v>
      </c>
      <c r="T26" s="65">
        <f aca="true" t="shared" si="4" ref="T26:T67">IF(ISERROR(AVERAGE(L26:M26)+AVERAGE(N26:O26)+AVERAGE(P26:Q26)-AVERAGE(R26:S26)),0,AVERAGE(L26:M26)+AVERAGE(N26:O26)+AVERAGE(P26:Q26)-AVERAGE(R26:S26))</f>
        <v>0</v>
      </c>
      <c r="U26" s="31"/>
      <c r="V26" s="68">
        <f aca="true" t="shared" si="5" ref="V26:V38">MAX(T26,K26)</f>
        <v>0</v>
      </c>
    </row>
    <row r="27" spans="1:22" ht="21" customHeight="1">
      <c r="A27" s="62" t="s">
        <v>82</v>
      </c>
      <c r="B27" s="63"/>
      <c r="C27" s="64" t="s">
        <v>130</v>
      </c>
      <c r="D27" s="64" t="s">
        <v>130</v>
      </c>
      <c r="E27" s="64" t="s">
        <v>130</v>
      </c>
      <c r="F27" s="64" t="s">
        <v>130</v>
      </c>
      <c r="G27" s="64" t="s">
        <v>130</v>
      </c>
      <c r="H27" s="64" t="s">
        <v>130</v>
      </c>
      <c r="I27" s="64" t="s">
        <v>130</v>
      </c>
      <c r="J27" s="64" t="s">
        <v>130</v>
      </c>
      <c r="K27" s="65">
        <f>IF(ISERROR(AVERAGE(C27:D27)+AVERAGE(E27:F27)+AVERAGE(G27:H27)-AVERAGE(I27:J27)),0,AVERAGE(C27:D27)+AVERAGE(E27:F27)+AVERAGE(G27:H27)-AVERAGE(I27:J27))</f>
        <v>0</v>
      </c>
      <c r="L27" s="64" t="s">
        <v>130</v>
      </c>
      <c r="M27" s="64" t="s">
        <v>130</v>
      </c>
      <c r="N27" s="64" t="s">
        <v>130</v>
      </c>
      <c r="O27" s="64" t="s">
        <v>130</v>
      </c>
      <c r="P27" s="64" t="s">
        <v>130</v>
      </c>
      <c r="Q27" s="64" t="s">
        <v>130</v>
      </c>
      <c r="R27" s="64" t="s">
        <v>130</v>
      </c>
      <c r="S27" s="64" t="s">
        <v>130</v>
      </c>
      <c r="T27" s="65">
        <f>IF(ISERROR(AVERAGE(L27:M27)+AVERAGE(N27:O27)+AVERAGE(P27:Q27)-AVERAGE(R27:S27)),0,AVERAGE(L27:M27)+AVERAGE(N27:O27)+AVERAGE(P27:Q27)-AVERAGE(R27:S27))</f>
        <v>0</v>
      </c>
      <c r="U27" s="31"/>
      <c r="V27" s="68">
        <f>MAX(T27,K27)</f>
        <v>0</v>
      </c>
    </row>
    <row r="28" spans="1:22" ht="21" customHeight="1">
      <c r="A28" s="62"/>
      <c r="B28" s="63"/>
      <c r="C28" s="64"/>
      <c r="D28" s="62"/>
      <c r="E28" s="64"/>
      <c r="F28" s="62"/>
      <c r="G28" s="64"/>
      <c r="H28" s="62"/>
      <c r="I28" s="64"/>
      <c r="J28" s="62"/>
      <c r="K28" s="65">
        <f t="shared" si="3"/>
        <v>0</v>
      </c>
      <c r="L28" s="64"/>
      <c r="M28" s="62"/>
      <c r="N28" s="64"/>
      <c r="O28" s="62"/>
      <c r="P28" s="64"/>
      <c r="Q28" s="62"/>
      <c r="R28" s="64"/>
      <c r="S28" s="62"/>
      <c r="T28" s="65">
        <f t="shared" si="4"/>
        <v>0</v>
      </c>
      <c r="U28" s="31"/>
      <c r="V28" s="68">
        <f t="shared" si="5"/>
        <v>0</v>
      </c>
    </row>
    <row r="29" spans="1:22" ht="21" customHeight="1">
      <c r="A29" s="62"/>
      <c r="B29" s="63"/>
      <c r="C29" s="64"/>
      <c r="D29" s="62"/>
      <c r="E29" s="64"/>
      <c r="F29" s="62"/>
      <c r="G29" s="64"/>
      <c r="H29" s="62"/>
      <c r="I29" s="64"/>
      <c r="J29" s="62"/>
      <c r="K29" s="65">
        <f t="shared" si="3"/>
        <v>0</v>
      </c>
      <c r="L29" s="64"/>
      <c r="M29" s="62"/>
      <c r="N29" s="64"/>
      <c r="O29" s="62"/>
      <c r="P29" s="64"/>
      <c r="Q29" s="62"/>
      <c r="R29" s="64"/>
      <c r="S29" s="62"/>
      <c r="T29" s="65">
        <f t="shared" si="4"/>
        <v>0</v>
      </c>
      <c r="U29" s="31"/>
      <c r="V29" s="68">
        <f t="shared" si="5"/>
        <v>0</v>
      </c>
    </row>
    <row r="30" spans="1:22" ht="21" customHeight="1">
      <c r="A30" s="62"/>
      <c r="B30" s="63"/>
      <c r="C30" s="64"/>
      <c r="D30" s="62"/>
      <c r="E30" s="64"/>
      <c r="F30" s="62"/>
      <c r="G30" s="64"/>
      <c r="H30" s="62"/>
      <c r="I30" s="64"/>
      <c r="J30" s="62"/>
      <c r="K30" s="65">
        <f t="shared" si="3"/>
        <v>0</v>
      </c>
      <c r="L30" s="64"/>
      <c r="M30" s="62"/>
      <c r="N30" s="64"/>
      <c r="O30" s="62"/>
      <c r="P30" s="64"/>
      <c r="Q30" s="62"/>
      <c r="R30" s="64"/>
      <c r="S30" s="62"/>
      <c r="T30" s="65">
        <f t="shared" si="4"/>
        <v>0</v>
      </c>
      <c r="U30" s="31"/>
      <c r="V30" s="68">
        <f t="shared" si="5"/>
        <v>0</v>
      </c>
    </row>
    <row r="31" spans="1:22" ht="21" customHeight="1">
      <c r="A31" s="62"/>
      <c r="B31" s="63"/>
      <c r="C31" s="64"/>
      <c r="D31" s="62"/>
      <c r="E31" s="64"/>
      <c r="F31" s="62"/>
      <c r="G31" s="64"/>
      <c r="H31" s="62"/>
      <c r="I31" s="64"/>
      <c r="J31" s="62"/>
      <c r="K31" s="65">
        <f t="shared" si="3"/>
        <v>0</v>
      </c>
      <c r="L31" s="64"/>
      <c r="M31" s="62"/>
      <c r="N31" s="64"/>
      <c r="O31" s="62"/>
      <c r="P31" s="64"/>
      <c r="Q31" s="62"/>
      <c r="R31" s="64"/>
      <c r="S31" s="62"/>
      <c r="T31" s="65">
        <f t="shared" si="4"/>
        <v>0</v>
      </c>
      <c r="U31" s="31"/>
      <c r="V31" s="68">
        <f t="shared" si="5"/>
        <v>0</v>
      </c>
    </row>
    <row r="32" spans="1:22" ht="21" customHeight="1">
      <c r="A32" s="62"/>
      <c r="B32" s="63"/>
      <c r="C32" s="64"/>
      <c r="D32" s="62"/>
      <c r="E32" s="64"/>
      <c r="F32" s="62"/>
      <c r="G32" s="64"/>
      <c r="H32" s="62"/>
      <c r="I32" s="64"/>
      <c r="J32" s="62"/>
      <c r="K32" s="65">
        <f t="shared" si="3"/>
        <v>0</v>
      </c>
      <c r="L32" s="64"/>
      <c r="M32" s="62"/>
      <c r="N32" s="64"/>
      <c r="O32" s="62"/>
      <c r="P32" s="64"/>
      <c r="Q32" s="62"/>
      <c r="R32" s="64"/>
      <c r="S32" s="62"/>
      <c r="T32" s="65">
        <f t="shared" si="4"/>
        <v>0</v>
      </c>
      <c r="U32" s="31"/>
      <c r="V32" s="68">
        <f t="shared" si="5"/>
        <v>0</v>
      </c>
    </row>
    <row r="33" spans="1:22" ht="21" customHeight="1">
      <c r="A33" s="62"/>
      <c r="B33" s="63"/>
      <c r="C33" s="64"/>
      <c r="D33" s="62"/>
      <c r="E33" s="64"/>
      <c r="F33" s="62"/>
      <c r="G33" s="64"/>
      <c r="H33" s="62"/>
      <c r="I33" s="64"/>
      <c r="J33" s="62"/>
      <c r="K33" s="65">
        <f t="shared" si="3"/>
        <v>0</v>
      </c>
      <c r="L33" s="64"/>
      <c r="M33" s="62"/>
      <c r="N33" s="64"/>
      <c r="O33" s="62"/>
      <c r="P33" s="64"/>
      <c r="Q33" s="62"/>
      <c r="R33" s="64"/>
      <c r="S33" s="62"/>
      <c r="T33" s="65">
        <f t="shared" si="4"/>
        <v>0</v>
      </c>
      <c r="U33" s="31"/>
      <c r="V33" s="68">
        <f t="shared" si="5"/>
        <v>0</v>
      </c>
    </row>
    <row r="34" spans="1:22" ht="21" customHeight="1">
      <c r="A34" s="62"/>
      <c r="B34" s="63"/>
      <c r="C34" s="64"/>
      <c r="D34" s="62"/>
      <c r="E34" s="64"/>
      <c r="F34" s="62"/>
      <c r="G34" s="64"/>
      <c r="H34" s="62"/>
      <c r="I34" s="64"/>
      <c r="J34" s="62"/>
      <c r="K34" s="65">
        <f t="shared" si="3"/>
        <v>0</v>
      </c>
      <c r="L34" s="64"/>
      <c r="M34" s="62"/>
      <c r="N34" s="64"/>
      <c r="O34" s="62"/>
      <c r="P34" s="64"/>
      <c r="Q34" s="62"/>
      <c r="R34" s="64"/>
      <c r="S34" s="62"/>
      <c r="T34" s="65">
        <f t="shared" si="4"/>
        <v>0</v>
      </c>
      <c r="U34" s="31"/>
      <c r="V34" s="68">
        <f t="shared" si="5"/>
        <v>0</v>
      </c>
    </row>
    <row r="35" spans="1:22" ht="21" customHeight="1">
      <c r="A35" s="62"/>
      <c r="B35" s="63"/>
      <c r="C35" s="64"/>
      <c r="D35" s="62"/>
      <c r="E35" s="64"/>
      <c r="F35" s="62"/>
      <c r="G35" s="64"/>
      <c r="H35" s="62"/>
      <c r="I35" s="64"/>
      <c r="J35" s="62"/>
      <c r="K35" s="65">
        <f t="shared" si="3"/>
        <v>0</v>
      </c>
      <c r="L35" s="64"/>
      <c r="M35" s="62"/>
      <c r="N35" s="64"/>
      <c r="O35" s="62"/>
      <c r="P35" s="64"/>
      <c r="Q35" s="62"/>
      <c r="R35" s="64"/>
      <c r="S35" s="62"/>
      <c r="T35" s="65">
        <f t="shared" si="4"/>
        <v>0</v>
      </c>
      <c r="U35" s="31"/>
      <c r="V35" s="68">
        <f t="shared" si="5"/>
        <v>0</v>
      </c>
    </row>
    <row r="36" spans="1:22" ht="21" customHeight="1">
      <c r="A36" s="62"/>
      <c r="B36" s="63"/>
      <c r="C36" s="64"/>
      <c r="D36" s="62"/>
      <c r="E36" s="64"/>
      <c r="F36" s="62"/>
      <c r="G36" s="64"/>
      <c r="H36" s="62"/>
      <c r="I36" s="64"/>
      <c r="J36" s="62"/>
      <c r="K36" s="65">
        <f t="shared" si="3"/>
        <v>0</v>
      </c>
      <c r="L36" s="64"/>
      <c r="M36" s="62"/>
      <c r="N36" s="64"/>
      <c r="O36" s="62"/>
      <c r="P36" s="64"/>
      <c r="Q36" s="62"/>
      <c r="R36" s="64"/>
      <c r="S36" s="62"/>
      <c r="T36" s="65">
        <f t="shared" si="4"/>
        <v>0</v>
      </c>
      <c r="U36" s="31"/>
      <c r="V36" s="68">
        <f t="shared" si="5"/>
        <v>0</v>
      </c>
    </row>
    <row r="37" spans="1:22" ht="21" customHeight="1">
      <c r="A37" s="62"/>
      <c r="B37" s="63"/>
      <c r="C37" s="64"/>
      <c r="D37" s="62"/>
      <c r="E37" s="64"/>
      <c r="F37" s="62"/>
      <c r="G37" s="64"/>
      <c r="H37" s="62"/>
      <c r="I37" s="64"/>
      <c r="J37" s="62"/>
      <c r="K37" s="65">
        <f t="shared" si="3"/>
        <v>0</v>
      </c>
      <c r="L37" s="64"/>
      <c r="M37" s="62"/>
      <c r="N37" s="64"/>
      <c r="O37" s="62"/>
      <c r="P37" s="64"/>
      <c r="Q37" s="62"/>
      <c r="R37" s="64"/>
      <c r="S37" s="62"/>
      <c r="T37" s="65">
        <f t="shared" si="4"/>
        <v>0</v>
      </c>
      <c r="U37" s="31"/>
      <c r="V37" s="68">
        <f t="shared" si="5"/>
        <v>0</v>
      </c>
    </row>
    <row r="38" spans="1:22" ht="21" customHeight="1">
      <c r="A38" s="62"/>
      <c r="B38" s="63"/>
      <c r="C38" s="64"/>
      <c r="D38" s="62"/>
      <c r="E38" s="64"/>
      <c r="F38" s="62"/>
      <c r="G38" s="64"/>
      <c r="H38" s="62"/>
      <c r="I38" s="64"/>
      <c r="J38" s="62"/>
      <c r="K38" s="65">
        <f t="shared" si="3"/>
        <v>0</v>
      </c>
      <c r="L38" s="64"/>
      <c r="M38" s="62"/>
      <c r="N38" s="64"/>
      <c r="O38" s="62"/>
      <c r="P38" s="64"/>
      <c r="Q38" s="62"/>
      <c r="R38" s="64"/>
      <c r="S38" s="62"/>
      <c r="T38" s="65">
        <f t="shared" si="4"/>
        <v>0</v>
      </c>
      <c r="U38" s="31"/>
      <c r="V38" s="68">
        <f t="shared" si="5"/>
        <v>0</v>
      </c>
    </row>
    <row r="39" spans="1:22" ht="12.75">
      <c r="A39" s="62"/>
      <c r="B39" s="63"/>
      <c r="C39" s="64"/>
      <c r="D39" s="62"/>
      <c r="E39" s="64"/>
      <c r="F39" s="62"/>
      <c r="G39" s="64"/>
      <c r="H39" s="62"/>
      <c r="I39" s="64"/>
      <c r="J39" s="62"/>
      <c r="K39" s="65">
        <f t="shared" si="3"/>
        <v>0</v>
      </c>
      <c r="L39" s="64"/>
      <c r="M39" s="62"/>
      <c r="N39" s="64"/>
      <c r="O39" s="62"/>
      <c r="P39" s="64"/>
      <c r="Q39" s="62"/>
      <c r="R39" s="64"/>
      <c r="S39" s="62"/>
      <c r="T39" s="65">
        <f t="shared" si="4"/>
        <v>0</v>
      </c>
      <c r="U39" s="31"/>
      <c r="V39" s="68">
        <f aca="true" t="shared" si="6" ref="V39:V102">MAX(T39,K39)</f>
        <v>0</v>
      </c>
    </row>
    <row r="40" spans="1:22" ht="12.75">
      <c r="A40" s="62"/>
      <c r="B40" s="63"/>
      <c r="C40" s="64"/>
      <c r="D40" s="62"/>
      <c r="E40" s="64"/>
      <c r="F40" s="62"/>
      <c r="G40" s="64"/>
      <c r="H40" s="62"/>
      <c r="I40" s="64"/>
      <c r="J40" s="62"/>
      <c r="K40" s="65">
        <f t="shared" si="3"/>
        <v>0</v>
      </c>
      <c r="L40" s="64"/>
      <c r="M40" s="62"/>
      <c r="N40" s="64"/>
      <c r="O40" s="62"/>
      <c r="P40" s="64"/>
      <c r="Q40" s="62"/>
      <c r="R40" s="64"/>
      <c r="S40" s="62"/>
      <c r="T40" s="65">
        <f t="shared" si="4"/>
        <v>0</v>
      </c>
      <c r="U40" s="31"/>
      <c r="V40" s="68">
        <f t="shared" si="6"/>
        <v>0</v>
      </c>
    </row>
    <row r="41" spans="1:22" ht="12.75">
      <c r="A41" s="62"/>
      <c r="B41" s="63"/>
      <c r="C41" s="64"/>
      <c r="D41" s="62"/>
      <c r="E41" s="64"/>
      <c r="F41" s="62"/>
      <c r="G41" s="64"/>
      <c r="H41" s="62"/>
      <c r="I41" s="64"/>
      <c r="J41" s="62"/>
      <c r="K41" s="65">
        <f t="shared" si="3"/>
        <v>0</v>
      </c>
      <c r="L41" s="64"/>
      <c r="M41" s="62"/>
      <c r="N41" s="64"/>
      <c r="O41" s="62"/>
      <c r="P41" s="64"/>
      <c r="Q41" s="62"/>
      <c r="R41" s="64"/>
      <c r="S41" s="62"/>
      <c r="T41" s="65">
        <f t="shared" si="4"/>
        <v>0</v>
      </c>
      <c r="U41" s="31"/>
      <c r="V41" s="68">
        <f t="shared" si="6"/>
        <v>0</v>
      </c>
    </row>
    <row r="42" spans="1:22" ht="12.75">
      <c r="A42" s="62"/>
      <c r="B42" s="63"/>
      <c r="C42" s="64"/>
      <c r="D42" s="62"/>
      <c r="E42" s="64"/>
      <c r="F42" s="62"/>
      <c r="G42" s="64"/>
      <c r="H42" s="62"/>
      <c r="I42" s="64"/>
      <c r="J42" s="62"/>
      <c r="K42" s="65">
        <f t="shared" si="3"/>
        <v>0</v>
      </c>
      <c r="L42" s="64"/>
      <c r="M42" s="62"/>
      <c r="N42" s="64"/>
      <c r="O42" s="62"/>
      <c r="P42" s="64"/>
      <c r="Q42" s="62"/>
      <c r="R42" s="64"/>
      <c r="S42" s="62"/>
      <c r="T42" s="65">
        <f t="shared" si="4"/>
        <v>0</v>
      </c>
      <c r="U42" s="31"/>
      <c r="V42" s="68">
        <f t="shared" si="6"/>
        <v>0</v>
      </c>
    </row>
    <row r="43" spans="1:22" ht="12.75">
      <c r="A43" s="62"/>
      <c r="B43" s="63"/>
      <c r="C43" s="64"/>
      <c r="D43" s="62"/>
      <c r="E43" s="64"/>
      <c r="F43" s="62"/>
      <c r="G43" s="64"/>
      <c r="H43" s="62"/>
      <c r="I43" s="64"/>
      <c r="J43" s="62"/>
      <c r="K43" s="65">
        <f t="shared" si="3"/>
        <v>0</v>
      </c>
      <c r="L43" s="64"/>
      <c r="M43" s="62"/>
      <c r="N43" s="64"/>
      <c r="O43" s="62"/>
      <c r="P43" s="64"/>
      <c r="Q43" s="62"/>
      <c r="R43" s="64"/>
      <c r="S43" s="62"/>
      <c r="T43" s="65">
        <f t="shared" si="4"/>
        <v>0</v>
      </c>
      <c r="U43" s="31"/>
      <c r="V43" s="68">
        <f t="shared" si="6"/>
        <v>0</v>
      </c>
    </row>
    <row r="44" spans="1:22" ht="12.75">
      <c r="A44" s="62"/>
      <c r="B44" s="63"/>
      <c r="C44" s="64"/>
      <c r="D44" s="62"/>
      <c r="E44" s="64"/>
      <c r="F44" s="62"/>
      <c r="G44" s="64"/>
      <c r="H44" s="62"/>
      <c r="I44" s="64"/>
      <c r="J44" s="62"/>
      <c r="K44" s="65">
        <f t="shared" si="3"/>
        <v>0</v>
      </c>
      <c r="L44" s="64"/>
      <c r="M44" s="62"/>
      <c r="N44" s="64"/>
      <c r="O44" s="62"/>
      <c r="P44" s="64"/>
      <c r="Q44" s="62"/>
      <c r="R44" s="64"/>
      <c r="S44" s="62"/>
      <c r="T44" s="65">
        <f t="shared" si="4"/>
        <v>0</v>
      </c>
      <c r="U44" s="31"/>
      <c r="V44" s="68">
        <f t="shared" si="6"/>
        <v>0</v>
      </c>
    </row>
    <row r="45" spans="1:22" ht="12.75">
      <c r="A45" s="62"/>
      <c r="B45" s="63"/>
      <c r="C45" s="64"/>
      <c r="D45" s="62"/>
      <c r="E45" s="64"/>
      <c r="F45" s="62"/>
      <c r="G45" s="64"/>
      <c r="H45" s="62"/>
      <c r="I45" s="64"/>
      <c r="J45" s="62"/>
      <c r="K45" s="65">
        <f t="shared" si="3"/>
        <v>0</v>
      </c>
      <c r="L45" s="64"/>
      <c r="M45" s="62"/>
      <c r="N45" s="64"/>
      <c r="O45" s="62"/>
      <c r="P45" s="64"/>
      <c r="Q45" s="62"/>
      <c r="R45" s="64"/>
      <c r="S45" s="62"/>
      <c r="T45" s="65">
        <f t="shared" si="4"/>
        <v>0</v>
      </c>
      <c r="U45" s="31"/>
      <c r="V45" s="68">
        <f t="shared" si="6"/>
        <v>0</v>
      </c>
    </row>
    <row r="46" spans="1:22" ht="12.75">
      <c r="A46" s="62"/>
      <c r="B46" s="63"/>
      <c r="C46" s="64"/>
      <c r="D46" s="62"/>
      <c r="E46" s="64"/>
      <c r="F46" s="62"/>
      <c r="G46" s="64"/>
      <c r="H46" s="62"/>
      <c r="I46" s="64"/>
      <c r="J46" s="62"/>
      <c r="K46" s="65">
        <f t="shared" si="3"/>
        <v>0</v>
      </c>
      <c r="L46" s="64"/>
      <c r="M46" s="62"/>
      <c r="N46" s="64"/>
      <c r="O46" s="62"/>
      <c r="P46" s="64"/>
      <c r="Q46" s="62"/>
      <c r="R46" s="64"/>
      <c r="S46" s="62"/>
      <c r="T46" s="65">
        <f t="shared" si="4"/>
        <v>0</v>
      </c>
      <c r="U46" s="31"/>
      <c r="V46" s="68">
        <f t="shared" si="6"/>
        <v>0</v>
      </c>
    </row>
    <row r="47" spans="1:22" ht="12.75">
      <c r="A47" s="62"/>
      <c r="B47" s="63"/>
      <c r="C47" s="64"/>
      <c r="D47" s="62"/>
      <c r="E47" s="64"/>
      <c r="F47" s="62"/>
      <c r="G47" s="64"/>
      <c r="H47" s="62"/>
      <c r="I47" s="64"/>
      <c r="J47" s="62"/>
      <c r="K47" s="65">
        <f t="shared" si="3"/>
        <v>0</v>
      </c>
      <c r="L47" s="64"/>
      <c r="M47" s="62"/>
      <c r="N47" s="64"/>
      <c r="O47" s="62"/>
      <c r="P47" s="64"/>
      <c r="Q47" s="62"/>
      <c r="R47" s="64"/>
      <c r="S47" s="62"/>
      <c r="T47" s="65">
        <f t="shared" si="4"/>
        <v>0</v>
      </c>
      <c r="U47" s="31"/>
      <c r="V47" s="68">
        <f t="shared" si="6"/>
        <v>0</v>
      </c>
    </row>
    <row r="48" spans="1:22" ht="12.75">
      <c r="A48" s="62"/>
      <c r="B48" s="63"/>
      <c r="C48" s="64"/>
      <c r="D48" s="62"/>
      <c r="E48" s="64"/>
      <c r="F48" s="62"/>
      <c r="G48" s="64"/>
      <c r="H48" s="62"/>
      <c r="I48" s="64"/>
      <c r="J48" s="62"/>
      <c r="K48" s="65">
        <f t="shared" si="3"/>
        <v>0</v>
      </c>
      <c r="L48" s="64"/>
      <c r="M48" s="62"/>
      <c r="N48" s="64"/>
      <c r="O48" s="62"/>
      <c r="P48" s="64"/>
      <c r="Q48" s="62"/>
      <c r="R48" s="64"/>
      <c r="S48" s="62"/>
      <c r="T48" s="65">
        <f t="shared" si="4"/>
        <v>0</v>
      </c>
      <c r="U48" s="31"/>
      <c r="V48" s="68">
        <f t="shared" si="6"/>
        <v>0</v>
      </c>
    </row>
    <row r="49" spans="1:22" ht="12.75">
      <c r="A49" s="62"/>
      <c r="B49" s="63"/>
      <c r="C49" s="64"/>
      <c r="D49" s="62"/>
      <c r="E49" s="64"/>
      <c r="F49" s="62"/>
      <c r="G49" s="64"/>
      <c r="H49" s="62"/>
      <c r="I49" s="64"/>
      <c r="J49" s="62"/>
      <c r="K49" s="65">
        <f t="shared" si="3"/>
        <v>0</v>
      </c>
      <c r="L49" s="64"/>
      <c r="M49" s="62"/>
      <c r="N49" s="64"/>
      <c r="O49" s="62"/>
      <c r="P49" s="64"/>
      <c r="Q49" s="62"/>
      <c r="R49" s="64"/>
      <c r="S49" s="62"/>
      <c r="T49" s="65">
        <f t="shared" si="4"/>
        <v>0</v>
      </c>
      <c r="U49" s="31"/>
      <c r="V49" s="68">
        <f t="shared" si="6"/>
        <v>0</v>
      </c>
    </row>
    <row r="50" spans="1:22" ht="12.75">
      <c r="A50" s="62"/>
      <c r="B50" s="63"/>
      <c r="C50" s="64"/>
      <c r="D50" s="62"/>
      <c r="E50" s="64"/>
      <c r="F50" s="62"/>
      <c r="G50" s="64"/>
      <c r="H50" s="62"/>
      <c r="I50" s="64"/>
      <c r="J50" s="62"/>
      <c r="K50" s="65">
        <f t="shared" si="3"/>
        <v>0</v>
      </c>
      <c r="L50" s="64"/>
      <c r="M50" s="62"/>
      <c r="N50" s="64"/>
      <c r="O50" s="62"/>
      <c r="P50" s="64"/>
      <c r="Q50" s="62"/>
      <c r="R50" s="64"/>
      <c r="S50" s="62"/>
      <c r="T50" s="65">
        <f t="shared" si="4"/>
        <v>0</v>
      </c>
      <c r="U50" s="31"/>
      <c r="V50" s="68">
        <f t="shared" si="6"/>
        <v>0</v>
      </c>
    </row>
    <row r="51" spans="1:22" ht="12.75">
      <c r="A51" s="62"/>
      <c r="B51" s="63"/>
      <c r="C51" s="64"/>
      <c r="D51" s="62"/>
      <c r="E51" s="64"/>
      <c r="F51" s="62"/>
      <c r="G51" s="64"/>
      <c r="H51" s="62"/>
      <c r="I51" s="64"/>
      <c r="J51" s="62"/>
      <c r="K51" s="65">
        <f t="shared" si="3"/>
        <v>0</v>
      </c>
      <c r="L51" s="64"/>
      <c r="M51" s="62"/>
      <c r="N51" s="64"/>
      <c r="O51" s="62"/>
      <c r="P51" s="64"/>
      <c r="Q51" s="62"/>
      <c r="R51" s="64"/>
      <c r="S51" s="62"/>
      <c r="T51" s="65">
        <f t="shared" si="4"/>
        <v>0</v>
      </c>
      <c r="U51" s="31"/>
      <c r="V51" s="68">
        <f t="shared" si="6"/>
        <v>0</v>
      </c>
    </row>
    <row r="52" spans="1:22" ht="12.75">
      <c r="A52" s="62"/>
      <c r="B52" s="63"/>
      <c r="C52" s="64"/>
      <c r="D52" s="62"/>
      <c r="E52" s="64"/>
      <c r="F52" s="62"/>
      <c r="G52" s="64"/>
      <c r="H52" s="62"/>
      <c r="I52" s="64"/>
      <c r="J52" s="62"/>
      <c r="K52" s="65">
        <f t="shared" si="3"/>
        <v>0</v>
      </c>
      <c r="L52" s="64"/>
      <c r="M52" s="62"/>
      <c r="N52" s="64"/>
      <c r="O52" s="62"/>
      <c r="P52" s="64"/>
      <c r="Q52" s="62"/>
      <c r="R52" s="64"/>
      <c r="S52" s="62"/>
      <c r="T52" s="65">
        <f t="shared" si="4"/>
        <v>0</v>
      </c>
      <c r="U52" s="31"/>
      <c r="V52" s="68">
        <f t="shared" si="6"/>
        <v>0</v>
      </c>
    </row>
    <row r="53" spans="1:22" ht="12.75">
      <c r="A53" s="62"/>
      <c r="B53" s="63"/>
      <c r="C53" s="64"/>
      <c r="D53" s="62"/>
      <c r="E53" s="64"/>
      <c r="F53" s="62"/>
      <c r="G53" s="64"/>
      <c r="H53" s="62"/>
      <c r="I53" s="64"/>
      <c r="J53" s="62"/>
      <c r="K53" s="65">
        <f t="shared" si="3"/>
        <v>0</v>
      </c>
      <c r="L53" s="64"/>
      <c r="M53" s="62"/>
      <c r="N53" s="64"/>
      <c r="O53" s="62"/>
      <c r="P53" s="64"/>
      <c r="Q53" s="62"/>
      <c r="R53" s="64"/>
      <c r="S53" s="62"/>
      <c r="T53" s="65">
        <f t="shared" si="4"/>
        <v>0</v>
      </c>
      <c r="U53" s="31"/>
      <c r="V53" s="68">
        <f t="shared" si="6"/>
        <v>0</v>
      </c>
    </row>
    <row r="54" spans="1:22" ht="12.75">
      <c r="A54" s="62"/>
      <c r="B54" s="63"/>
      <c r="C54" s="64"/>
      <c r="D54" s="62"/>
      <c r="E54" s="64"/>
      <c r="F54" s="62"/>
      <c r="G54" s="64"/>
      <c r="H54" s="62"/>
      <c r="I54" s="64"/>
      <c r="J54" s="62"/>
      <c r="K54" s="65">
        <f t="shared" si="3"/>
        <v>0</v>
      </c>
      <c r="L54" s="64"/>
      <c r="M54" s="62"/>
      <c r="N54" s="64"/>
      <c r="O54" s="62"/>
      <c r="P54" s="64"/>
      <c r="Q54" s="62"/>
      <c r="R54" s="64"/>
      <c r="S54" s="62"/>
      <c r="T54" s="65">
        <f t="shared" si="4"/>
        <v>0</v>
      </c>
      <c r="U54" s="31"/>
      <c r="V54" s="68">
        <f t="shared" si="6"/>
        <v>0</v>
      </c>
    </row>
    <row r="55" spans="1:22" ht="12.75">
      <c r="A55" s="62"/>
      <c r="B55" s="63"/>
      <c r="C55" s="64"/>
      <c r="D55" s="62"/>
      <c r="E55" s="64"/>
      <c r="F55" s="62"/>
      <c r="G55" s="64"/>
      <c r="H55" s="62"/>
      <c r="I55" s="64"/>
      <c r="J55" s="62"/>
      <c r="K55" s="65">
        <f t="shared" si="3"/>
        <v>0</v>
      </c>
      <c r="L55" s="64"/>
      <c r="M55" s="62"/>
      <c r="N55" s="64"/>
      <c r="O55" s="62"/>
      <c r="P55" s="64"/>
      <c r="Q55" s="62"/>
      <c r="R55" s="64"/>
      <c r="S55" s="62"/>
      <c r="T55" s="65">
        <f t="shared" si="4"/>
        <v>0</v>
      </c>
      <c r="U55" s="31"/>
      <c r="V55" s="68">
        <f t="shared" si="6"/>
        <v>0</v>
      </c>
    </row>
    <row r="56" spans="1:22" ht="12.75">
      <c r="A56" s="62"/>
      <c r="B56" s="63"/>
      <c r="C56" s="64"/>
      <c r="D56" s="62"/>
      <c r="E56" s="64"/>
      <c r="F56" s="62"/>
      <c r="G56" s="64"/>
      <c r="H56" s="62"/>
      <c r="I56" s="64"/>
      <c r="J56" s="62"/>
      <c r="K56" s="65">
        <f t="shared" si="3"/>
        <v>0</v>
      </c>
      <c r="L56" s="64"/>
      <c r="M56" s="62"/>
      <c r="N56" s="64"/>
      <c r="O56" s="62"/>
      <c r="P56" s="64"/>
      <c r="Q56" s="62"/>
      <c r="R56" s="64"/>
      <c r="S56" s="62"/>
      <c r="T56" s="65">
        <f t="shared" si="4"/>
        <v>0</v>
      </c>
      <c r="U56" s="31"/>
      <c r="V56" s="68">
        <f t="shared" si="6"/>
        <v>0</v>
      </c>
    </row>
    <row r="57" spans="1:22" ht="12.75">
      <c r="A57" s="62"/>
      <c r="B57" s="63"/>
      <c r="C57" s="64"/>
      <c r="D57" s="62"/>
      <c r="E57" s="64"/>
      <c r="F57" s="62"/>
      <c r="G57" s="64"/>
      <c r="H57" s="62"/>
      <c r="I57" s="64"/>
      <c r="J57" s="62"/>
      <c r="K57" s="65">
        <f t="shared" si="3"/>
        <v>0</v>
      </c>
      <c r="L57" s="64"/>
      <c r="M57" s="62"/>
      <c r="N57" s="64"/>
      <c r="O57" s="62"/>
      <c r="P57" s="64"/>
      <c r="Q57" s="62"/>
      <c r="R57" s="64"/>
      <c r="S57" s="62"/>
      <c r="T57" s="65">
        <f t="shared" si="4"/>
        <v>0</v>
      </c>
      <c r="U57" s="31"/>
      <c r="V57" s="68">
        <f t="shared" si="6"/>
        <v>0</v>
      </c>
    </row>
    <row r="58" spans="1:22" ht="12.75">
      <c r="A58" s="62"/>
      <c r="B58" s="63"/>
      <c r="C58" s="64"/>
      <c r="D58" s="62"/>
      <c r="E58" s="64"/>
      <c r="F58" s="62"/>
      <c r="G58" s="64"/>
      <c r="H58" s="62"/>
      <c r="I58" s="64"/>
      <c r="J58" s="62"/>
      <c r="K58" s="65">
        <f t="shared" si="3"/>
        <v>0</v>
      </c>
      <c r="L58" s="64"/>
      <c r="M58" s="62"/>
      <c r="N58" s="64"/>
      <c r="O58" s="62"/>
      <c r="P58" s="64"/>
      <c r="Q58" s="62"/>
      <c r="R58" s="64"/>
      <c r="S58" s="62"/>
      <c r="T58" s="65">
        <f t="shared" si="4"/>
        <v>0</v>
      </c>
      <c r="U58" s="31"/>
      <c r="V58" s="68">
        <f t="shared" si="6"/>
        <v>0</v>
      </c>
    </row>
    <row r="59" spans="1:22" ht="12.75">
      <c r="A59" s="62"/>
      <c r="B59" s="63"/>
      <c r="C59" s="64"/>
      <c r="D59" s="62"/>
      <c r="E59" s="64"/>
      <c r="F59" s="62"/>
      <c r="G59" s="64"/>
      <c r="H59" s="62"/>
      <c r="I59" s="64"/>
      <c r="J59" s="62"/>
      <c r="K59" s="65">
        <f t="shared" si="3"/>
        <v>0</v>
      </c>
      <c r="L59" s="64"/>
      <c r="M59" s="62"/>
      <c r="N59" s="64"/>
      <c r="O59" s="62"/>
      <c r="P59" s="64"/>
      <c r="Q59" s="62"/>
      <c r="R59" s="64"/>
      <c r="S59" s="62"/>
      <c r="T59" s="65">
        <f t="shared" si="4"/>
        <v>0</v>
      </c>
      <c r="U59" s="31"/>
      <c r="V59" s="68">
        <f t="shared" si="6"/>
        <v>0</v>
      </c>
    </row>
    <row r="60" spans="1:22" ht="12.75">
      <c r="A60" s="62"/>
      <c r="B60" s="63"/>
      <c r="C60" s="64"/>
      <c r="D60" s="62"/>
      <c r="E60" s="64"/>
      <c r="F60" s="62"/>
      <c r="G60" s="64"/>
      <c r="H60" s="62"/>
      <c r="I60" s="64"/>
      <c r="J60" s="62"/>
      <c r="K60" s="65">
        <f t="shared" si="3"/>
        <v>0</v>
      </c>
      <c r="L60" s="64"/>
      <c r="M60" s="62"/>
      <c r="N60" s="64"/>
      <c r="O60" s="62"/>
      <c r="P60" s="64"/>
      <c r="Q60" s="62"/>
      <c r="R60" s="64"/>
      <c r="S60" s="62"/>
      <c r="T60" s="65">
        <f t="shared" si="4"/>
        <v>0</v>
      </c>
      <c r="U60" s="31"/>
      <c r="V60" s="68">
        <f t="shared" si="6"/>
        <v>0</v>
      </c>
    </row>
    <row r="61" spans="1:22" ht="12.75">
      <c r="A61" s="62"/>
      <c r="B61" s="63"/>
      <c r="C61" s="64"/>
      <c r="D61" s="62"/>
      <c r="E61" s="64"/>
      <c r="F61" s="62"/>
      <c r="G61" s="64"/>
      <c r="H61" s="62"/>
      <c r="I61" s="64"/>
      <c r="J61" s="62"/>
      <c r="K61" s="65">
        <f t="shared" si="3"/>
        <v>0</v>
      </c>
      <c r="L61" s="64"/>
      <c r="M61" s="62"/>
      <c r="N61" s="64"/>
      <c r="O61" s="62"/>
      <c r="P61" s="64"/>
      <c r="Q61" s="62"/>
      <c r="R61" s="64"/>
      <c r="S61" s="62"/>
      <c r="T61" s="65">
        <f t="shared" si="4"/>
        <v>0</v>
      </c>
      <c r="U61" s="31"/>
      <c r="V61" s="68">
        <f t="shared" si="6"/>
        <v>0</v>
      </c>
    </row>
    <row r="62" spans="1:22" ht="12.75">
      <c r="A62" s="62"/>
      <c r="B62" s="63"/>
      <c r="C62" s="64"/>
      <c r="D62" s="62"/>
      <c r="E62" s="64"/>
      <c r="F62" s="62"/>
      <c r="G62" s="64"/>
      <c r="H62" s="62"/>
      <c r="I62" s="64"/>
      <c r="J62" s="62"/>
      <c r="K62" s="65">
        <f t="shared" si="3"/>
        <v>0</v>
      </c>
      <c r="L62" s="64"/>
      <c r="M62" s="62"/>
      <c r="N62" s="64"/>
      <c r="O62" s="62"/>
      <c r="P62" s="64"/>
      <c r="Q62" s="62"/>
      <c r="R62" s="64"/>
      <c r="S62" s="62"/>
      <c r="T62" s="65">
        <f t="shared" si="4"/>
        <v>0</v>
      </c>
      <c r="U62" s="31"/>
      <c r="V62" s="68">
        <f t="shared" si="6"/>
        <v>0</v>
      </c>
    </row>
    <row r="63" spans="1:22" ht="12.75">
      <c r="A63" s="62"/>
      <c r="B63" s="63"/>
      <c r="C63" s="64"/>
      <c r="D63" s="62"/>
      <c r="E63" s="64"/>
      <c r="F63" s="62"/>
      <c r="G63" s="64"/>
      <c r="H63" s="62"/>
      <c r="I63" s="64"/>
      <c r="J63" s="62"/>
      <c r="K63" s="65">
        <f t="shared" si="3"/>
        <v>0</v>
      </c>
      <c r="L63" s="64"/>
      <c r="M63" s="62"/>
      <c r="N63" s="64"/>
      <c r="O63" s="62"/>
      <c r="P63" s="64"/>
      <c r="Q63" s="62"/>
      <c r="R63" s="64"/>
      <c r="S63" s="62"/>
      <c r="T63" s="65">
        <f t="shared" si="4"/>
        <v>0</v>
      </c>
      <c r="U63" s="31"/>
      <c r="V63" s="68">
        <f t="shared" si="6"/>
        <v>0</v>
      </c>
    </row>
    <row r="64" spans="1:22" ht="12.75">
      <c r="A64" s="62"/>
      <c r="B64" s="63"/>
      <c r="C64" s="64"/>
      <c r="D64" s="62"/>
      <c r="E64" s="64"/>
      <c r="F64" s="62"/>
      <c r="G64" s="64"/>
      <c r="H64" s="62"/>
      <c r="I64" s="64"/>
      <c r="J64" s="62"/>
      <c r="K64" s="65">
        <f t="shared" si="3"/>
        <v>0</v>
      </c>
      <c r="L64" s="64"/>
      <c r="M64" s="62"/>
      <c r="N64" s="64"/>
      <c r="O64" s="62"/>
      <c r="P64" s="64"/>
      <c r="Q64" s="62"/>
      <c r="R64" s="64"/>
      <c r="S64" s="62"/>
      <c r="T64" s="65">
        <f t="shared" si="4"/>
        <v>0</v>
      </c>
      <c r="U64" s="31"/>
      <c r="V64" s="68">
        <f t="shared" si="6"/>
        <v>0</v>
      </c>
    </row>
    <row r="65" spans="1:22" ht="12.75">
      <c r="A65" s="62"/>
      <c r="B65" s="63"/>
      <c r="C65" s="64"/>
      <c r="D65" s="62"/>
      <c r="E65" s="64"/>
      <c r="F65" s="62"/>
      <c r="G65" s="64"/>
      <c r="H65" s="62"/>
      <c r="I65" s="64"/>
      <c r="J65" s="62"/>
      <c r="K65" s="65">
        <f t="shared" si="3"/>
        <v>0</v>
      </c>
      <c r="L65" s="64"/>
      <c r="M65" s="62"/>
      <c r="N65" s="64"/>
      <c r="O65" s="62"/>
      <c r="P65" s="64"/>
      <c r="Q65" s="62"/>
      <c r="R65" s="64"/>
      <c r="S65" s="62"/>
      <c r="T65" s="65">
        <f t="shared" si="4"/>
        <v>0</v>
      </c>
      <c r="U65" s="31"/>
      <c r="V65" s="68">
        <f t="shared" si="6"/>
        <v>0</v>
      </c>
    </row>
    <row r="66" spans="1:22" ht="12.75">
      <c r="A66" s="62"/>
      <c r="B66" s="63"/>
      <c r="C66" s="64"/>
      <c r="D66" s="62"/>
      <c r="E66" s="64"/>
      <c r="F66" s="62"/>
      <c r="G66" s="64"/>
      <c r="H66" s="62"/>
      <c r="I66" s="64"/>
      <c r="J66" s="62"/>
      <c r="K66" s="65">
        <f t="shared" si="3"/>
        <v>0</v>
      </c>
      <c r="L66" s="64"/>
      <c r="M66" s="62"/>
      <c r="N66" s="64"/>
      <c r="O66" s="62"/>
      <c r="P66" s="64"/>
      <c r="Q66" s="62"/>
      <c r="R66" s="64"/>
      <c r="S66" s="62"/>
      <c r="T66" s="65">
        <f t="shared" si="4"/>
        <v>0</v>
      </c>
      <c r="U66" s="31"/>
      <c r="V66" s="68">
        <f t="shared" si="6"/>
        <v>0</v>
      </c>
    </row>
    <row r="67" spans="1:22" ht="12.75">
      <c r="A67" s="62"/>
      <c r="B67" s="63"/>
      <c r="C67" s="64"/>
      <c r="D67" s="62"/>
      <c r="E67" s="64"/>
      <c r="F67" s="62"/>
      <c r="G67" s="64"/>
      <c r="H67" s="62"/>
      <c r="I67" s="64"/>
      <c r="J67" s="62"/>
      <c r="K67" s="65">
        <f t="shared" si="3"/>
        <v>0</v>
      </c>
      <c r="L67" s="64"/>
      <c r="M67" s="62"/>
      <c r="N67" s="64"/>
      <c r="O67" s="62"/>
      <c r="P67" s="64"/>
      <c r="Q67" s="62"/>
      <c r="R67" s="64"/>
      <c r="S67" s="62"/>
      <c r="T67" s="65">
        <f t="shared" si="4"/>
        <v>0</v>
      </c>
      <c r="U67" s="31"/>
      <c r="V67" s="68">
        <f t="shared" si="6"/>
        <v>0</v>
      </c>
    </row>
    <row r="68" spans="1:22" ht="12.75">
      <c r="A68" s="62"/>
      <c r="B68" s="63"/>
      <c r="C68" s="64"/>
      <c r="D68" s="62"/>
      <c r="E68" s="64"/>
      <c r="F68" s="62"/>
      <c r="G68" s="64"/>
      <c r="H68" s="62"/>
      <c r="I68" s="64"/>
      <c r="J68" s="62"/>
      <c r="K68" s="65">
        <f aca="true" t="shared" si="7" ref="K68:K127">IF(ISERROR(AVERAGE(C68:D68)+AVERAGE(E68:F68)+AVERAGE(G68:H68)-AVERAGE(I68:J68)),0,AVERAGE(C68:D68)+AVERAGE(E68:F68)+AVERAGE(G68:H68)-AVERAGE(I68:J68))</f>
        <v>0</v>
      </c>
      <c r="L68" s="64"/>
      <c r="M68" s="62"/>
      <c r="N68" s="64"/>
      <c r="O68" s="62"/>
      <c r="P68" s="64"/>
      <c r="Q68" s="62"/>
      <c r="R68" s="64"/>
      <c r="S68" s="62"/>
      <c r="T68" s="65">
        <f aca="true" t="shared" si="8" ref="T68:T127">IF(ISERROR(AVERAGE(L68:M68)+AVERAGE(N68:O68)+AVERAGE(P68:Q68)-AVERAGE(R68:S68)),0,AVERAGE(L68:M68)+AVERAGE(N68:O68)+AVERAGE(P68:Q68)-AVERAGE(R68:S68))</f>
        <v>0</v>
      </c>
      <c r="U68" s="31"/>
      <c r="V68" s="68">
        <f t="shared" si="6"/>
        <v>0</v>
      </c>
    </row>
    <row r="69" spans="1:22" ht="12.75">
      <c r="A69" s="62"/>
      <c r="B69" s="63"/>
      <c r="C69" s="64"/>
      <c r="D69" s="62"/>
      <c r="E69" s="64"/>
      <c r="F69" s="62"/>
      <c r="G69" s="64"/>
      <c r="H69" s="62"/>
      <c r="I69" s="64"/>
      <c r="J69" s="62"/>
      <c r="K69" s="65">
        <f t="shared" si="7"/>
        <v>0</v>
      </c>
      <c r="L69" s="64"/>
      <c r="M69" s="62"/>
      <c r="N69" s="64"/>
      <c r="O69" s="62"/>
      <c r="P69" s="64"/>
      <c r="Q69" s="62"/>
      <c r="R69" s="64"/>
      <c r="S69" s="62"/>
      <c r="T69" s="65">
        <f t="shared" si="8"/>
        <v>0</v>
      </c>
      <c r="U69" s="31"/>
      <c r="V69" s="68">
        <f t="shared" si="6"/>
        <v>0</v>
      </c>
    </row>
    <row r="70" spans="1:22" ht="12.75">
      <c r="A70" s="62"/>
      <c r="B70" s="63"/>
      <c r="C70" s="64"/>
      <c r="D70" s="62"/>
      <c r="E70" s="64"/>
      <c r="F70" s="62"/>
      <c r="G70" s="64"/>
      <c r="H70" s="62"/>
      <c r="I70" s="64"/>
      <c r="J70" s="62"/>
      <c r="K70" s="65">
        <f t="shared" si="7"/>
        <v>0</v>
      </c>
      <c r="L70" s="64"/>
      <c r="M70" s="62"/>
      <c r="N70" s="64"/>
      <c r="O70" s="62"/>
      <c r="P70" s="64"/>
      <c r="Q70" s="62"/>
      <c r="R70" s="64"/>
      <c r="S70" s="62"/>
      <c r="T70" s="65">
        <f t="shared" si="8"/>
        <v>0</v>
      </c>
      <c r="U70" s="31"/>
      <c r="V70" s="68">
        <f t="shared" si="6"/>
        <v>0</v>
      </c>
    </row>
    <row r="71" spans="1:22" ht="12.75">
      <c r="A71" s="62"/>
      <c r="B71" s="63"/>
      <c r="C71" s="64"/>
      <c r="D71" s="62"/>
      <c r="E71" s="64"/>
      <c r="F71" s="62"/>
      <c r="G71" s="64"/>
      <c r="H71" s="62"/>
      <c r="I71" s="64"/>
      <c r="J71" s="62"/>
      <c r="K71" s="65">
        <f t="shared" si="7"/>
        <v>0</v>
      </c>
      <c r="L71" s="64"/>
      <c r="M71" s="62"/>
      <c r="N71" s="64"/>
      <c r="O71" s="62"/>
      <c r="P71" s="64"/>
      <c r="Q71" s="62"/>
      <c r="R71" s="64"/>
      <c r="S71" s="62"/>
      <c r="T71" s="65">
        <f t="shared" si="8"/>
        <v>0</v>
      </c>
      <c r="U71" s="31"/>
      <c r="V71" s="68">
        <f t="shared" si="6"/>
        <v>0</v>
      </c>
    </row>
    <row r="72" spans="1:22" ht="12.75">
      <c r="A72" s="62"/>
      <c r="B72" s="63"/>
      <c r="C72" s="64"/>
      <c r="D72" s="62"/>
      <c r="E72" s="64"/>
      <c r="F72" s="62"/>
      <c r="G72" s="64"/>
      <c r="H72" s="62"/>
      <c r="I72" s="64"/>
      <c r="J72" s="62"/>
      <c r="K72" s="65">
        <f t="shared" si="7"/>
        <v>0</v>
      </c>
      <c r="L72" s="64"/>
      <c r="M72" s="62"/>
      <c r="N72" s="64"/>
      <c r="O72" s="62"/>
      <c r="P72" s="64"/>
      <c r="Q72" s="62"/>
      <c r="R72" s="64"/>
      <c r="S72" s="62"/>
      <c r="T72" s="65">
        <f t="shared" si="8"/>
        <v>0</v>
      </c>
      <c r="U72" s="31"/>
      <c r="V72" s="68">
        <f t="shared" si="6"/>
        <v>0</v>
      </c>
    </row>
    <row r="73" spans="1:22" ht="12.75">
      <c r="A73" s="62"/>
      <c r="B73" s="63"/>
      <c r="C73" s="64"/>
      <c r="D73" s="62"/>
      <c r="E73" s="64"/>
      <c r="F73" s="62"/>
      <c r="G73" s="64"/>
      <c r="H73" s="62"/>
      <c r="I73" s="64"/>
      <c r="J73" s="62"/>
      <c r="K73" s="65">
        <f t="shared" si="7"/>
        <v>0</v>
      </c>
      <c r="L73" s="64"/>
      <c r="M73" s="62"/>
      <c r="N73" s="64"/>
      <c r="O73" s="62"/>
      <c r="P73" s="64"/>
      <c r="Q73" s="62"/>
      <c r="R73" s="64"/>
      <c r="S73" s="62"/>
      <c r="T73" s="65">
        <f t="shared" si="8"/>
        <v>0</v>
      </c>
      <c r="U73" s="31"/>
      <c r="V73" s="68">
        <f t="shared" si="6"/>
        <v>0</v>
      </c>
    </row>
    <row r="74" spans="1:22" ht="12.75">
      <c r="A74" s="62"/>
      <c r="B74" s="63"/>
      <c r="C74" s="64"/>
      <c r="D74" s="62"/>
      <c r="E74" s="64"/>
      <c r="F74" s="62"/>
      <c r="G74" s="64"/>
      <c r="H74" s="62"/>
      <c r="I74" s="64"/>
      <c r="J74" s="62"/>
      <c r="K74" s="65">
        <f t="shared" si="7"/>
        <v>0</v>
      </c>
      <c r="L74" s="64"/>
      <c r="M74" s="62"/>
      <c r="N74" s="64"/>
      <c r="O74" s="62"/>
      <c r="P74" s="64"/>
      <c r="Q74" s="62"/>
      <c r="R74" s="64"/>
      <c r="S74" s="62"/>
      <c r="T74" s="65">
        <f t="shared" si="8"/>
        <v>0</v>
      </c>
      <c r="U74" s="31"/>
      <c r="V74" s="68">
        <f t="shared" si="6"/>
        <v>0</v>
      </c>
    </row>
    <row r="75" spans="1:22" ht="12.75">
      <c r="A75" s="62"/>
      <c r="B75" s="63"/>
      <c r="C75" s="64"/>
      <c r="D75" s="62"/>
      <c r="E75" s="64"/>
      <c r="F75" s="62"/>
      <c r="G75" s="64"/>
      <c r="H75" s="62"/>
      <c r="I75" s="64"/>
      <c r="J75" s="62"/>
      <c r="K75" s="65">
        <f t="shared" si="7"/>
        <v>0</v>
      </c>
      <c r="L75" s="64"/>
      <c r="M75" s="62"/>
      <c r="N75" s="64"/>
      <c r="O75" s="62"/>
      <c r="P75" s="64"/>
      <c r="Q75" s="62"/>
      <c r="R75" s="64"/>
      <c r="S75" s="62"/>
      <c r="T75" s="65">
        <f t="shared" si="8"/>
        <v>0</v>
      </c>
      <c r="U75" s="31"/>
      <c r="V75" s="68">
        <f t="shared" si="6"/>
        <v>0</v>
      </c>
    </row>
    <row r="76" spans="1:22" ht="12.75">
      <c r="A76" s="62"/>
      <c r="B76" s="63"/>
      <c r="C76" s="64"/>
      <c r="D76" s="62"/>
      <c r="E76" s="64"/>
      <c r="F76" s="62"/>
      <c r="G76" s="64"/>
      <c r="H76" s="62"/>
      <c r="I76" s="64"/>
      <c r="J76" s="62"/>
      <c r="K76" s="65">
        <f t="shared" si="7"/>
        <v>0</v>
      </c>
      <c r="L76" s="64"/>
      <c r="M76" s="62"/>
      <c r="N76" s="64"/>
      <c r="O76" s="62"/>
      <c r="P76" s="64"/>
      <c r="Q76" s="62"/>
      <c r="R76" s="64"/>
      <c r="S76" s="62"/>
      <c r="T76" s="65">
        <f t="shared" si="8"/>
        <v>0</v>
      </c>
      <c r="U76" s="31"/>
      <c r="V76" s="68">
        <f t="shared" si="6"/>
        <v>0</v>
      </c>
    </row>
    <row r="77" spans="1:22" ht="12.75">
      <c r="A77" s="62"/>
      <c r="B77" s="63"/>
      <c r="C77" s="64"/>
      <c r="D77" s="62"/>
      <c r="E77" s="64"/>
      <c r="F77" s="62"/>
      <c r="G77" s="64"/>
      <c r="H77" s="62"/>
      <c r="I77" s="64"/>
      <c r="J77" s="62"/>
      <c r="K77" s="65">
        <f t="shared" si="7"/>
        <v>0</v>
      </c>
      <c r="L77" s="64"/>
      <c r="M77" s="62"/>
      <c r="N77" s="64"/>
      <c r="O77" s="62"/>
      <c r="P77" s="64"/>
      <c r="Q77" s="62"/>
      <c r="R77" s="64"/>
      <c r="S77" s="62"/>
      <c r="T77" s="65">
        <f t="shared" si="8"/>
        <v>0</v>
      </c>
      <c r="U77" s="31"/>
      <c r="V77" s="68">
        <f t="shared" si="6"/>
        <v>0</v>
      </c>
    </row>
    <row r="78" spans="1:22" ht="12.75">
      <c r="A78" s="62"/>
      <c r="B78" s="63"/>
      <c r="C78" s="64"/>
      <c r="D78" s="62"/>
      <c r="E78" s="64"/>
      <c r="F78" s="62"/>
      <c r="G78" s="64"/>
      <c r="H78" s="62"/>
      <c r="I78" s="64"/>
      <c r="J78" s="62"/>
      <c r="K78" s="65">
        <f t="shared" si="7"/>
        <v>0</v>
      </c>
      <c r="L78" s="64"/>
      <c r="M78" s="62"/>
      <c r="N78" s="64"/>
      <c r="O78" s="62"/>
      <c r="P78" s="64"/>
      <c r="Q78" s="62"/>
      <c r="R78" s="64"/>
      <c r="S78" s="62"/>
      <c r="T78" s="65">
        <f t="shared" si="8"/>
        <v>0</v>
      </c>
      <c r="U78" s="31"/>
      <c r="V78" s="68">
        <f t="shared" si="6"/>
        <v>0</v>
      </c>
    </row>
    <row r="79" spans="1:22" ht="12.75">
      <c r="A79" s="62"/>
      <c r="B79" s="63"/>
      <c r="C79" s="64"/>
      <c r="D79" s="62"/>
      <c r="E79" s="64"/>
      <c r="F79" s="62"/>
      <c r="G79" s="64"/>
      <c r="H79" s="62"/>
      <c r="I79" s="64"/>
      <c r="J79" s="62"/>
      <c r="K79" s="65">
        <f t="shared" si="7"/>
        <v>0</v>
      </c>
      <c r="L79" s="64"/>
      <c r="M79" s="62"/>
      <c r="N79" s="64"/>
      <c r="O79" s="62"/>
      <c r="P79" s="64"/>
      <c r="Q79" s="62"/>
      <c r="R79" s="64"/>
      <c r="S79" s="62"/>
      <c r="T79" s="65">
        <f t="shared" si="8"/>
        <v>0</v>
      </c>
      <c r="U79" s="31"/>
      <c r="V79" s="68">
        <f t="shared" si="6"/>
        <v>0</v>
      </c>
    </row>
    <row r="80" spans="1:22" ht="12.75">
      <c r="A80" s="62"/>
      <c r="B80" s="63"/>
      <c r="C80" s="64"/>
      <c r="D80" s="62"/>
      <c r="E80" s="64"/>
      <c r="F80" s="62"/>
      <c r="G80" s="64"/>
      <c r="H80" s="62"/>
      <c r="I80" s="64"/>
      <c r="J80" s="62"/>
      <c r="K80" s="65">
        <f t="shared" si="7"/>
        <v>0</v>
      </c>
      <c r="L80" s="64"/>
      <c r="M80" s="62"/>
      <c r="N80" s="64"/>
      <c r="O80" s="62"/>
      <c r="P80" s="64"/>
      <c r="Q80" s="62"/>
      <c r="R80" s="64"/>
      <c r="S80" s="62"/>
      <c r="T80" s="65">
        <f t="shared" si="8"/>
        <v>0</v>
      </c>
      <c r="U80" s="31"/>
      <c r="V80" s="68">
        <f t="shared" si="6"/>
        <v>0</v>
      </c>
    </row>
    <row r="81" spans="1:22" ht="12.75">
      <c r="A81" s="62"/>
      <c r="B81" s="63"/>
      <c r="C81" s="64"/>
      <c r="D81" s="62"/>
      <c r="E81" s="64"/>
      <c r="F81" s="62"/>
      <c r="G81" s="64"/>
      <c r="H81" s="62"/>
      <c r="I81" s="64"/>
      <c r="J81" s="62"/>
      <c r="K81" s="65">
        <f t="shared" si="7"/>
        <v>0</v>
      </c>
      <c r="L81" s="64"/>
      <c r="M81" s="62"/>
      <c r="N81" s="64"/>
      <c r="O81" s="62"/>
      <c r="P81" s="64"/>
      <c r="Q81" s="62"/>
      <c r="R81" s="64"/>
      <c r="S81" s="62"/>
      <c r="T81" s="65">
        <f t="shared" si="8"/>
        <v>0</v>
      </c>
      <c r="U81" s="31"/>
      <c r="V81" s="68">
        <f t="shared" si="6"/>
        <v>0</v>
      </c>
    </row>
    <row r="82" spans="1:22" ht="12.75">
      <c r="A82" s="62"/>
      <c r="B82" s="63"/>
      <c r="C82" s="64"/>
      <c r="D82" s="62"/>
      <c r="E82" s="64"/>
      <c r="F82" s="62"/>
      <c r="G82" s="64"/>
      <c r="H82" s="62"/>
      <c r="I82" s="64"/>
      <c r="J82" s="62"/>
      <c r="K82" s="65">
        <f t="shared" si="7"/>
        <v>0</v>
      </c>
      <c r="L82" s="64"/>
      <c r="M82" s="62"/>
      <c r="N82" s="64"/>
      <c r="O82" s="62"/>
      <c r="P82" s="64"/>
      <c r="Q82" s="62"/>
      <c r="R82" s="64"/>
      <c r="S82" s="62"/>
      <c r="T82" s="65">
        <f t="shared" si="8"/>
        <v>0</v>
      </c>
      <c r="U82" s="31"/>
      <c r="V82" s="68">
        <f t="shared" si="6"/>
        <v>0</v>
      </c>
    </row>
    <row r="83" spans="1:22" ht="12.75">
      <c r="A83" s="62"/>
      <c r="B83" s="63"/>
      <c r="C83" s="64"/>
      <c r="D83" s="62"/>
      <c r="E83" s="64"/>
      <c r="F83" s="62"/>
      <c r="G83" s="64"/>
      <c r="H83" s="62"/>
      <c r="I83" s="64"/>
      <c r="J83" s="62"/>
      <c r="K83" s="65">
        <f t="shared" si="7"/>
        <v>0</v>
      </c>
      <c r="L83" s="64"/>
      <c r="M83" s="62"/>
      <c r="N83" s="64"/>
      <c r="O83" s="62"/>
      <c r="P83" s="64"/>
      <c r="Q83" s="62"/>
      <c r="R83" s="64"/>
      <c r="S83" s="62"/>
      <c r="T83" s="65">
        <f t="shared" si="8"/>
        <v>0</v>
      </c>
      <c r="U83" s="31"/>
      <c r="V83" s="68">
        <f t="shared" si="6"/>
        <v>0</v>
      </c>
    </row>
    <row r="84" spans="1:22" ht="12.75">
      <c r="A84" s="62"/>
      <c r="B84" s="63"/>
      <c r="C84" s="64"/>
      <c r="D84" s="62"/>
      <c r="E84" s="64"/>
      <c r="F84" s="62"/>
      <c r="G84" s="64"/>
      <c r="H84" s="62"/>
      <c r="I84" s="64"/>
      <c r="J84" s="62"/>
      <c r="K84" s="65">
        <f t="shared" si="7"/>
        <v>0</v>
      </c>
      <c r="L84" s="64"/>
      <c r="M84" s="62"/>
      <c r="N84" s="64"/>
      <c r="O84" s="62"/>
      <c r="P84" s="64"/>
      <c r="Q84" s="62"/>
      <c r="R84" s="64"/>
      <c r="S84" s="62"/>
      <c r="T84" s="65">
        <f t="shared" si="8"/>
        <v>0</v>
      </c>
      <c r="U84" s="31"/>
      <c r="V84" s="68">
        <f t="shared" si="6"/>
        <v>0</v>
      </c>
    </row>
    <row r="85" spans="1:22" ht="12.75">
      <c r="A85" s="62"/>
      <c r="B85" s="63"/>
      <c r="C85" s="64"/>
      <c r="D85" s="62"/>
      <c r="E85" s="64"/>
      <c r="F85" s="62"/>
      <c r="G85" s="64"/>
      <c r="H85" s="62"/>
      <c r="I85" s="64"/>
      <c r="J85" s="62"/>
      <c r="K85" s="65">
        <f t="shared" si="7"/>
        <v>0</v>
      </c>
      <c r="L85" s="64"/>
      <c r="M85" s="62"/>
      <c r="N85" s="64"/>
      <c r="O85" s="62"/>
      <c r="P85" s="64"/>
      <c r="Q85" s="62"/>
      <c r="R85" s="64"/>
      <c r="S85" s="62"/>
      <c r="T85" s="65">
        <f t="shared" si="8"/>
        <v>0</v>
      </c>
      <c r="U85" s="31"/>
      <c r="V85" s="68">
        <f t="shared" si="6"/>
        <v>0</v>
      </c>
    </row>
    <row r="86" spans="1:22" ht="12.75">
      <c r="A86" s="62"/>
      <c r="B86" s="63"/>
      <c r="C86" s="64"/>
      <c r="D86" s="62"/>
      <c r="E86" s="64"/>
      <c r="F86" s="62"/>
      <c r="G86" s="64"/>
      <c r="H86" s="62"/>
      <c r="I86" s="64"/>
      <c r="J86" s="62"/>
      <c r="K86" s="65">
        <f t="shared" si="7"/>
        <v>0</v>
      </c>
      <c r="L86" s="64"/>
      <c r="M86" s="62"/>
      <c r="N86" s="64"/>
      <c r="O86" s="62"/>
      <c r="P86" s="64"/>
      <c r="Q86" s="62"/>
      <c r="R86" s="64"/>
      <c r="S86" s="62"/>
      <c r="T86" s="65">
        <f t="shared" si="8"/>
        <v>0</v>
      </c>
      <c r="U86" s="31"/>
      <c r="V86" s="68">
        <f t="shared" si="6"/>
        <v>0</v>
      </c>
    </row>
    <row r="87" spans="1:22" ht="12.75">
      <c r="A87" s="62"/>
      <c r="B87" s="63"/>
      <c r="C87" s="64"/>
      <c r="D87" s="62"/>
      <c r="E87" s="64"/>
      <c r="F87" s="62"/>
      <c r="G87" s="64"/>
      <c r="H87" s="62"/>
      <c r="I87" s="64"/>
      <c r="J87" s="62"/>
      <c r="K87" s="65">
        <f t="shared" si="7"/>
        <v>0</v>
      </c>
      <c r="L87" s="64"/>
      <c r="M87" s="62"/>
      <c r="N87" s="64"/>
      <c r="O87" s="62"/>
      <c r="P87" s="64"/>
      <c r="Q87" s="62"/>
      <c r="R87" s="64"/>
      <c r="S87" s="62"/>
      <c r="T87" s="65">
        <f t="shared" si="8"/>
        <v>0</v>
      </c>
      <c r="U87" s="31"/>
      <c r="V87" s="68">
        <f t="shared" si="6"/>
        <v>0</v>
      </c>
    </row>
    <row r="88" spans="1:22" ht="12.75">
      <c r="A88" s="62"/>
      <c r="B88" s="63"/>
      <c r="C88" s="64"/>
      <c r="D88" s="62"/>
      <c r="E88" s="64"/>
      <c r="F88" s="62"/>
      <c r="G88" s="64"/>
      <c r="H88" s="62"/>
      <c r="I88" s="64"/>
      <c r="J88" s="62"/>
      <c r="K88" s="65">
        <f t="shared" si="7"/>
        <v>0</v>
      </c>
      <c r="L88" s="64"/>
      <c r="M88" s="62"/>
      <c r="N88" s="64"/>
      <c r="O88" s="62"/>
      <c r="P88" s="64"/>
      <c r="Q88" s="62"/>
      <c r="R88" s="64"/>
      <c r="S88" s="62"/>
      <c r="T88" s="65">
        <f t="shared" si="8"/>
        <v>0</v>
      </c>
      <c r="U88" s="31"/>
      <c r="V88" s="68">
        <f t="shared" si="6"/>
        <v>0</v>
      </c>
    </row>
    <row r="89" spans="1:22" ht="12.75">
      <c r="A89" s="62"/>
      <c r="B89" s="63"/>
      <c r="C89" s="64"/>
      <c r="D89" s="62"/>
      <c r="E89" s="64"/>
      <c r="F89" s="62"/>
      <c r="G89" s="64"/>
      <c r="H89" s="62"/>
      <c r="I89" s="64"/>
      <c r="J89" s="62"/>
      <c r="K89" s="65">
        <f t="shared" si="7"/>
        <v>0</v>
      </c>
      <c r="L89" s="64"/>
      <c r="M89" s="62"/>
      <c r="N89" s="64"/>
      <c r="O89" s="62"/>
      <c r="P89" s="64"/>
      <c r="Q89" s="62"/>
      <c r="R89" s="64"/>
      <c r="S89" s="62"/>
      <c r="T89" s="65">
        <f t="shared" si="8"/>
        <v>0</v>
      </c>
      <c r="U89" s="31"/>
      <c r="V89" s="68">
        <f t="shared" si="6"/>
        <v>0</v>
      </c>
    </row>
    <row r="90" spans="1:22" ht="12.75">
      <c r="A90" s="62"/>
      <c r="B90" s="63"/>
      <c r="C90" s="64"/>
      <c r="D90" s="62"/>
      <c r="E90" s="64"/>
      <c r="F90" s="62"/>
      <c r="G90" s="64"/>
      <c r="H90" s="62"/>
      <c r="I90" s="64"/>
      <c r="J90" s="62"/>
      <c r="K90" s="65">
        <f t="shared" si="7"/>
        <v>0</v>
      </c>
      <c r="L90" s="64"/>
      <c r="M90" s="62"/>
      <c r="N90" s="64"/>
      <c r="O90" s="62"/>
      <c r="P90" s="64"/>
      <c r="Q90" s="62"/>
      <c r="R90" s="64"/>
      <c r="S90" s="62"/>
      <c r="T90" s="65">
        <f t="shared" si="8"/>
        <v>0</v>
      </c>
      <c r="U90" s="31"/>
      <c r="V90" s="68">
        <f t="shared" si="6"/>
        <v>0</v>
      </c>
    </row>
    <row r="91" spans="1:22" ht="12.75">
      <c r="A91" s="62"/>
      <c r="B91" s="63"/>
      <c r="C91" s="64"/>
      <c r="D91" s="62"/>
      <c r="E91" s="64"/>
      <c r="F91" s="62"/>
      <c r="G91" s="64"/>
      <c r="H91" s="62"/>
      <c r="I91" s="64"/>
      <c r="J91" s="62"/>
      <c r="K91" s="65">
        <f t="shared" si="7"/>
        <v>0</v>
      </c>
      <c r="L91" s="64"/>
      <c r="M91" s="62"/>
      <c r="N91" s="64"/>
      <c r="O91" s="62"/>
      <c r="P91" s="64"/>
      <c r="Q91" s="62"/>
      <c r="R91" s="64"/>
      <c r="S91" s="62"/>
      <c r="T91" s="65">
        <f t="shared" si="8"/>
        <v>0</v>
      </c>
      <c r="U91" s="31"/>
      <c r="V91" s="68">
        <f t="shared" si="6"/>
        <v>0</v>
      </c>
    </row>
    <row r="92" spans="1:22" ht="12.75">
      <c r="A92" s="62"/>
      <c r="B92" s="63"/>
      <c r="C92" s="64"/>
      <c r="D92" s="62"/>
      <c r="E92" s="64"/>
      <c r="F92" s="62"/>
      <c r="G92" s="64"/>
      <c r="H92" s="62"/>
      <c r="I92" s="64"/>
      <c r="J92" s="62"/>
      <c r="K92" s="65">
        <f t="shared" si="7"/>
        <v>0</v>
      </c>
      <c r="L92" s="64"/>
      <c r="M92" s="62"/>
      <c r="N92" s="64"/>
      <c r="O92" s="62"/>
      <c r="P92" s="64"/>
      <c r="Q92" s="62"/>
      <c r="R92" s="64"/>
      <c r="S92" s="62"/>
      <c r="T92" s="65">
        <f t="shared" si="8"/>
        <v>0</v>
      </c>
      <c r="U92" s="31"/>
      <c r="V92" s="68">
        <f t="shared" si="6"/>
        <v>0</v>
      </c>
    </row>
    <row r="93" spans="1:22" ht="12.75">
      <c r="A93" s="62"/>
      <c r="B93" s="63"/>
      <c r="C93" s="64"/>
      <c r="D93" s="62"/>
      <c r="E93" s="64"/>
      <c r="F93" s="62"/>
      <c r="G93" s="64"/>
      <c r="H93" s="62"/>
      <c r="I93" s="64"/>
      <c r="J93" s="62"/>
      <c r="K93" s="65">
        <f t="shared" si="7"/>
        <v>0</v>
      </c>
      <c r="L93" s="64"/>
      <c r="M93" s="62"/>
      <c r="N93" s="64"/>
      <c r="O93" s="62"/>
      <c r="P93" s="64"/>
      <c r="Q93" s="62"/>
      <c r="R93" s="64"/>
      <c r="S93" s="62"/>
      <c r="T93" s="65">
        <f t="shared" si="8"/>
        <v>0</v>
      </c>
      <c r="U93" s="31"/>
      <c r="V93" s="68">
        <f t="shared" si="6"/>
        <v>0</v>
      </c>
    </row>
    <row r="94" spans="1:22" ht="12.75">
      <c r="A94" s="62"/>
      <c r="B94" s="63"/>
      <c r="C94" s="64"/>
      <c r="D94" s="62"/>
      <c r="E94" s="64"/>
      <c r="F94" s="62"/>
      <c r="G94" s="64"/>
      <c r="H94" s="62"/>
      <c r="I94" s="64"/>
      <c r="J94" s="62"/>
      <c r="K94" s="65">
        <f t="shared" si="7"/>
        <v>0</v>
      </c>
      <c r="L94" s="64"/>
      <c r="M94" s="62"/>
      <c r="N94" s="64"/>
      <c r="O94" s="62"/>
      <c r="P94" s="64"/>
      <c r="Q94" s="62"/>
      <c r="R94" s="64"/>
      <c r="S94" s="62"/>
      <c r="T94" s="65">
        <f t="shared" si="8"/>
        <v>0</v>
      </c>
      <c r="U94" s="31"/>
      <c r="V94" s="68">
        <f t="shared" si="6"/>
        <v>0</v>
      </c>
    </row>
    <row r="95" spans="1:22" ht="12.75">
      <c r="A95" s="62"/>
      <c r="B95" s="63"/>
      <c r="C95" s="64"/>
      <c r="D95" s="62"/>
      <c r="E95" s="64"/>
      <c r="F95" s="62"/>
      <c r="G95" s="64"/>
      <c r="H95" s="62"/>
      <c r="I95" s="64"/>
      <c r="J95" s="62"/>
      <c r="K95" s="65">
        <f t="shared" si="7"/>
        <v>0</v>
      </c>
      <c r="L95" s="64"/>
      <c r="M95" s="62"/>
      <c r="N95" s="64"/>
      <c r="O95" s="62"/>
      <c r="P95" s="64"/>
      <c r="Q95" s="62"/>
      <c r="R95" s="64"/>
      <c r="S95" s="62"/>
      <c r="T95" s="65">
        <f t="shared" si="8"/>
        <v>0</v>
      </c>
      <c r="U95" s="31"/>
      <c r="V95" s="68">
        <f t="shared" si="6"/>
        <v>0</v>
      </c>
    </row>
    <row r="96" spans="1:22" ht="12.75">
      <c r="A96" s="62"/>
      <c r="B96" s="63"/>
      <c r="C96" s="64"/>
      <c r="D96" s="62"/>
      <c r="E96" s="64"/>
      <c r="F96" s="62"/>
      <c r="G96" s="64"/>
      <c r="H96" s="62"/>
      <c r="I96" s="64"/>
      <c r="J96" s="62"/>
      <c r="K96" s="65">
        <f t="shared" si="7"/>
        <v>0</v>
      </c>
      <c r="L96" s="64"/>
      <c r="M96" s="62"/>
      <c r="N96" s="64"/>
      <c r="O96" s="62"/>
      <c r="P96" s="64"/>
      <c r="Q96" s="62"/>
      <c r="R96" s="64"/>
      <c r="S96" s="62"/>
      <c r="T96" s="65">
        <f t="shared" si="8"/>
        <v>0</v>
      </c>
      <c r="U96" s="31"/>
      <c r="V96" s="68">
        <f t="shared" si="6"/>
        <v>0</v>
      </c>
    </row>
    <row r="97" spans="1:22" ht="12.75">
      <c r="A97" s="62"/>
      <c r="B97" s="63"/>
      <c r="C97" s="64"/>
      <c r="D97" s="62"/>
      <c r="E97" s="64"/>
      <c r="F97" s="62"/>
      <c r="G97" s="64"/>
      <c r="H97" s="62"/>
      <c r="I97" s="64"/>
      <c r="J97" s="62"/>
      <c r="K97" s="65">
        <f t="shared" si="7"/>
        <v>0</v>
      </c>
      <c r="L97" s="64"/>
      <c r="M97" s="62"/>
      <c r="N97" s="64"/>
      <c r="O97" s="62"/>
      <c r="P97" s="64"/>
      <c r="Q97" s="62"/>
      <c r="R97" s="64"/>
      <c r="S97" s="62"/>
      <c r="T97" s="65">
        <f t="shared" si="8"/>
        <v>0</v>
      </c>
      <c r="U97" s="31"/>
      <c r="V97" s="68">
        <f t="shared" si="6"/>
        <v>0</v>
      </c>
    </row>
    <row r="98" spans="1:22" ht="12.75">
      <c r="A98" s="62"/>
      <c r="B98" s="63"/>
      <c r="C98" s="64"/>
      <c r="D98" s="62"/>
      <c r="E98" s="64"/>
      <c r="F98" s="62"/>
      <c r="G98" s="64"/>
      <c r="H98" s="62"/>
      <c r="I98" s="64"/>
      <c r="J98" s="62"/>
      <c r="K98" s="65">
        <f t="shared" si="7"/>
        <v>0</v>
      </c>
      <c r="L98" s="64"/>
      <c r="M98" s="62"/>
      <c r="N98" s="64"/>
      <c r="O98" s="62"/>
      <c r="P98" s="64"/>
      <c r="Q98" s="62"/>
      <c r="R98" s="64"/>
      <c r="S98" s="62"/>
      <c r="T98" s="65">
        <f t="shared" si="8"/>
        <v>0</v>
      </c>
      <c r="U98" s="31"/>
      <c r="V98" s="68">
        <f t="shared" si="6"/>
        <v>0</v>
      </c>
    </row>
    <row r="99" spans="1:22" ht="12.75">
      <c r="A99" s="62"/>
      <c r="B99" s="63"/>
      <c r="C99" s="64"/>
      <c r="D99" s="62"/>
      <c r="E99" s="64"/>
      <c r="F99" s="62"/>
      <c r="G99" s="64"/>
      <c r="H99" s="62"/>
      <c r="I99" s="64"/>
      <c r="J99" s="62"/>
      <c r="K99" s="65">
        <f t="shared" si="7"/>
        <v>0</v>
      </c>
      <c r="L99" s="64"/>
      <c r="M99" s="62"/>
      <c r="N99" s="64"/>
      <c r="O99" s="62"/>
      <c r="P99" s="64"/>
      <c r="Q99" s="62"/>
      <c r="R99" s="64"/>
      <c r="S99" s="62"/>
      <c r="T99" s="65">
        <f t="shared" si="8"/>
        <v>0</v>
      </c>
      <c r="U99" s="31"/>
      <c r="V99" s="68">
        <f t="shared" si="6"/>
        <v>0</v>
      </c>
    </row>
    <row r="100" spans="1:22" ht="12.75">
      <c r="A100" s="62"/>
      <c r="B100" s="63"/>
      <c r="C100" s="64"/>
      <c r="D100" s="62"/>
      <c r="E100" s="64"/>
      <c r="F100" s="62"/>
      <c r="G100" s="64"/>
      <c r="H100" s="62"/>
      <c r="I100" s="64"/>
      <c r="J100" s="62"/>
      <c r="K100" s="65">
        <f t="shared" si="7"/>
        <v>0</v>
      </c>
      <c r="L100" s="64"/>
      <c r="M100" s="62"/>
      <c r="N100" s="64"/>
      <c r="O100" s="62"/>
      <c r="P100" s="64"/>
      <c r="Q100" s="62"/>
      <c r="R100" s="64"/>
      <c r="S100" s="62"/>
      <c r="T100" s="65">
        <f t="shared" si="8"/>
        <v>0</v>
      </c>
      <c r="U100" s="31"/>
      <c r="V100" s="68">
        <f t="shared" si="6"/>
        <v>0</v>
      </c>
    </row>
    <row r="101" spans="1:22" ht="12.75">
      <c r="A101" s="62"/>
      <c r="B101" s="63"/>
      <c r="C101" s="64"/>
      <c r="D101" s="62"/>
      <c r="E101" s="64"/>
      <c r="F101" s="62"/>
      <c r="G101" s="64"/>
      <c r="H101" s="62"/>
      <c r="I101" s="64"/>
      <c r="J101" s="62"/>
      <c r="K101" s="65">
        <f t="shared" si="7"/>
        <v>0</v>
      </c>
      <c r="L101" s="64"/>
      <c r="M101" s="62"/>
      <c r="N101" s="64"/>
      <c r="O101" s="62"/>
      <c r="P101" s="64"/>
      <c r="Q101" s="62"/>
      <c r="R101" s="64"/>
      <c r="S101" s="62"/>
      <c r="T101" s="65">
        <f t="shared" si="8"/>
        <v>0</v>
      </c>
      <c r="U101" s="31"/>
      <c r="V101" s="68">
        <f t="shared" si="6"/>
        <v>0</v>
      </c>
    </row>
    <row r="102" spans="1:22" ht="12.75">
      <c r="A102" s="62"/>
      <c r="B102" s="63"/>
      <c r="C102" s="64"/>
      <c r="D102" s="62"/>
      <c r="E102" s="64"/>
      <c r="F102" s="62"/>
      <c r="G102" s="64"/>
      <c r="H102" s="62"/>
      <c r="I102" s="64"/>
      <c r="J102" s="62"/>
      <c r="K102" s="65">
        <f t="shared" si="7"/>
        <v>0</v>
      </c>
      <c r="L102" s="64"/>
      <c r="M102" s="62"/>
      <c r="N102" s="64"/>
      <c r="O102" s="62"/>
      <c r="P102" s="64"/>
      <c r="Q102" s="62"/>
      <c r="R102" s="64"/>
      <c r="S102" s="62"/>
      <c r="T102" s="65">
        <f t="shared" si="8"/>
        <v>0</v>
      </c>
      <c r="U102" s="31"/>
      <c r="V102" s="68">
        <f t="shared" si="6"/>
        <v>0</v>
      </c>
    </row>
    <row r="103" spans="1:22" ht="12.75">
      <c r="A103" s="62"/>
      <c r="B103" s="63"/>
      <c r="C103" s="64"/>
      <c r="D103" s="62"/>
      <c r="E103" s="64"/>
      <c r="F103" s="62"/>
      <c r="G103" s="64"/>
      <c r="H103" s="62"/>
      <c r="I103" s="64"/>
      <c r="J103" s="62"/>
      <c r="K103" s="65">
        <f t="shared" si="7"/>
        <v>0</v>
      </c>
      <c r="L103" s="64"/>
      <c r="M103" s="62"/>
      <c r="N103" s="64"/>
      <c r="O103" s="62"/>
      <c r="P103" s="64"/>
      <c r="Q103" s="62"/>
      <c r="R103" s="64"/>
      <c r="S103" s="62"/>
      <c r="T103" s="65">
        <f t="shared" si="8"/>
        <v>0</v>
      </c>
      <c r="U103" s="31"/>
      <c r="V103" s="68">
        <f aca="true" t="shared" si="9" ref="V103:V127">MAX(T103,K103)</f>
        <v>0</v>
      </c>
    </row>
    <row r="104" spans="1:22" ht="12.75">
      <c r="A104" s="62"/>
      <c r="B104" s="63"/>
      <c r="C104" s="64"/>
      <c r="D104" s="62"/>
      <c r="E104" s="64"/>
      <c r="F104" s="62"/>
      <c r="G104" s="64"/>
      <c r="H104" s="62"/>
      <c r="I104" s="64"/>
      <c r="J104" s="62"/>
      <c r="K104" s="65">
        <f t="shared" si="7"/>
        <v>0</v>
      </c>
      <c r="L104" s="64"/>
      <c r="M104" s="62"/>
      <c r="N104" s="64"/>
      <c r="O104" s="62"/>
      <c r="P104" s="64"/>
      <c r="Q104" s="62"/>
      <c r="R104" s="64"/>
      <c r="S104" s="62"/>
      <c r="T104" s="65">
        <f t="shared" si="8"/>
        <v>0</v>
      </c>
      <c r="U104" s="31"/>
      <c r="V104" s="68">
        <f t="shared" si="9"/>
        <v>0</v>
      </c>
    </row>
    <row r="105" spans="1:22" ht="12.75">
      <c r="A105" s="62"/>
      <c r="B105" s="63"/>
      <c r="C105" s="64"/>
      <c r="D105" s="62"/>
      <c r="E105" s="64"/>
      <c r="F105" s="62"/>
      <c r="G105" s="64"/>
      <c r="H105" s="62"/>
      <c r="I105" s="64"/>
      <c r="J105" s="62"/>
      <c r="K105" s="65">
        <f t="shared" si="7"/>
        <v>0</v>
      </c>
      <c r="L105" s="64"/>
      <c r="M105" s="62"/>
      <c r="N105" s="64"/>
      <c r="O105" s="62"/>
      <c r="P105" s="64"/>
      <c r="Q105" s="62"/>
      <c r="R105" s="64"/>
      <c r="S105" s="62"/>
      <c r="T105" s="65">
        <f t="shared" si="8"/>
        <v>0</v>
      </c>
      <c r="U105" s="31"/>
      <c r="V105" s="68">
        <f t="shared" si="9"/>
        <v>0</v>
      </c>
    </row>
    <row r="106" spans="1:22" ht="12.75">
      <c r="A106" s="62"/>
      <c r="B106" s="63"/>
      <c r="C106" s="64"/>
      <c r="D106" s="62"/>
      <c r="E106" s="64"/>
      <c r="F106" s="62"/>
      <c r="G106" s="64"/>
      <c r="H106" s="62"/>
      <c r="I106" s="64"/>
      <c r="J106" s="62"/>
      <c r="K106" s="65">
        <f t="shared" si="7"/>
        <v>0</v>
      </c>
      <c r="L106" s="64"/>
      <c r="M106" s="62"/>
      <c r="N106" s="64"/>
      <c r="O106" s="62"/>
      <c r="P106" s="64"/>
      <c r="Q106" s="62"/>
      <c r="R106" s="64"/>
      <c r="S106" s="62"/>
      <c r="T106" s="65">
        <f t="shared" si="8"/>
        <v>0</v>
      </c>
      <c r="U106" s="31"/>
      <c r="V106" s="68">
        <f t="shared" si="9"/>
        <v>0</v>
      </c>
    </row>
    <row r="107" spans="1:22" ht="12.75">
      <c r="A107" s="62"/>
      <c r="B107" s="63"/>
      <c r="C107" s="64"/>
      <c r="D107" s="62"/>
      <c r="E107" s="64"/>
      <c r="F107" s="62"/>
      <c r="G107" s="64"/>
      <c r="H107" s="62"/>
      <c r="I107" s="64"/>
      <c r="J107" s="62"/>
      <c r="K107" s="65">
        <f t="shared" si="7"/>
        <v>0</v>
      </c>
      <c r="L107" s="64"/>
      <c r="M107" s="62"/>
      <c r="N107" s="64"/>
      <c r="O107" s="62"/>
      <c r="P107" s="64"/>
      <c r="Q107" s="62"/>
      <c r="R107" s="64"/>
      <c r="S107" s="62"/>
      <c r="T107" s="65">
        <f t="shared" si="8"/>
        <v>0</v>
      </c>
      <c r="U107" s="31"/>
      <c r="V107" s="68">
        <f t="shared" si="9"/>
        <v>0</v>
      </c>
    </row>
    <row r="108" spans="1:22" ht="12.75">
      <c r="A108" s="62"/>
      <c r="B108" s="63"/>
      <c r="C108" s="64"/>
      <c r="D108" s="62"/>
      <c r="E108" s="64"/>
      <c r="F108" s="62"/>
      <c r="G108" s="64"/>
      <c r="H108" s="62"/>
      <c r="I108" s="64"/>
      <c r="J108" s="62"/>
      <c r="K108" s="65">
        <f t="shared" si="7"/>
        <v>0</v>
      </c>
      <c r="L108" s="64"/>
      <c r="M108" s="62"/>
      <c r="N108" s="64"/>
      <c r="O108" s="62"/>
      <c r="P108" s="64"/>
      <c r="Q108" s="62"/>
      <c r="R108" s="64"/>
      <c r="S108" s="62"/>
      <c r="T108" s="65">
        <f t="shared" si="8"/>
        <v>0</v>
      </c>
      <c r="U108" s="31"/>
      <c r="V108" s="68">
        <f t="shared" si="9"/>
        <v>0</v>
      </c>
    </row>
    <row r="109" spans="1:22" ht="12.75">
      <c r="A109" s="62"/>
      <c r="B109" s="63"/>
      <c r="C109" s="64"/>
      <c r="D109" s="62"/>
      <c r="E109" s="64"/>
      <c r="F109" s="62"/>
      <c r="G109" s="64"/>
      <c r="H109" s="62"/>
      <c r="I109" s="64"/>
      <c r="J109" s="62"/>
      <c r="K109" s="65">
        <f t="shared" si="7"/>
        <v>0</v>
      </c>
      <c r="L109" s="64"/>
      <c r="M109" s="62"/>
      <c r="N109" s="64"/>
      <c r="O109" s="62"/>
      <c r="P109" s="64"/>
      <c r="Q109" s="62"/>
      <c r="R109" s="64"/>
      <c r="S109" s="62"/>
      <c r="T109" s="65">
        <f t="shared" si="8"/>
        <v>0</v>
      </c>
      <c r="U109" s="31"/>
      <c r="V109" s="68">
        <f t="shared" si="9"/>
        <v>0</v>
      </c>
    </row>
    <row r="110" spans="1:22" ht="12.75">
      <c r="A110" s="62"/>
      <c r="B110" s="63"/>
      <c r="C110" s="64"/>
      <c r="D110" s="62"/>
      <c r="E110" s="64"/>
      <c r="F110" s="62"/>
      <c r="G110" s="64"/>
      <c r="H110" s="62"/>
      <c r="I110" s="64"/>
      <c r="J110" s="62"/>
      <c r="K110" s="65">
        <f t="shared" si="7"/>
        <v>0</v>
      </c>
      <c r="L110" s="64"/>
      <c r="M110" s="62"/>
      <c r="N110" s="64"/>
      <c r="O110" s="62"/>
      <c r="P110" s="64"/>
      <c r="Q110" s="62"/>
      <c r="R110" s="64"/>
      <c r="S110" s="62"/>
      <c r="T110" s="65">
        <f t="shared" si="8"/>
        <v>0</v>
      </c>
      <c r="U110" s="31"/>
      <c r="V110" s="68">
        <f t="shared" si="9"/>
        <v>0</v>
      </c>
    </row>
    <row r="111" spans="1:22" ht="12.75">
      <c r="A111" s="62"/>
      <c r="B111" s="63"/>
      <c r="C111" s="64"/>
      <c r="D111" s="62"/>
      <c r="E111" s="64"/>
      <c r="F111" s="62"/>
      <c r="G111" s="64"/>
      <c r="H111" s="62"/>
      <c r="I111" s="64"/>
      <c r="J111" s="62"/>
      <c r="K111" s="65">
        <f t="shared" si="7"/>
        <v>0</v>
      </c>
      <c r="L111" s="64"/>
      <c r="M111" s="62"/>
      <c r="N111" s="64"/>
      <c r="O111" s="62"/>
      <c r="P111" s="64"/>
      <c r="Q111" s="62"/>
      <c r="R111" s="64"/>
      <c r="S111" s="62"/>
      <c r="T111" s="65">
        <f t="shared" si="8"/>
        <v>0</v>
      </c>
      <c r="U111" s="31"/>
      <c r="V111" s="68">
        <f t="shared" si="9"/>
        <v>0</v>
      </c>
    </row>
    <row r="112" spans="1:22" ht="12.75">
      <c r="A112" s="62"/>
      <c r="B112" s="63"/>
      <c r="C112" s="64"/>
      <c r="D112" s="62"/>
      <c r="E112" s="64"/>
      <c r="F112" s="62"/>
      <c r="G112" s="64"/>
      <c r="H112" s="62"/>
      <c r="I112" s="64"/>
      <c r="J112" s="62"/>
      <c r="K112" s="65">
        <f t="shared" si="7"/>
        <v>0</v>
      </c>
      <c r="L112" s="64"/>
      <c r="M112" s="62"/>
      <c r="N112" s="64"/>
      <c r="O112" s="62"/>
      <c r="P112" s="64"/>
      <c r="Q112" s="62"/>
      <c r="R112" s="64"/>
      <c r="S112" s="62"/>
      <c r="T112" s="65">
        <f t="shared" si="8"/>
        <v>0</v>
      </c>
      <c r="U112" s="31"/>
      <c r="V112" s="68">
        <f t="shared" si="9"/>
        <v>0</v>
      </c>
    </row>
    <row r="113" spans="1:22" ht="12.75">
      <c r="A113" s="62"/>
      <c r="B113" s="63"/>
      <c r="C113" s="64"/>
      <c r="D113" s="62"/>
      <c r="E113" s="64"/>
      <c r="F113" s="62"/>
      <c r="G113" s="64"/>
      <c r="H113" s="62"/>
      <c r="I113" s="64"/>
      <c r="J113" s="62"/>
      <c r="K113" s="65">
        <f t="shared" si="7"/>
        <v>0</v>
      </c>
      <c r="L113" s="64"/>
      <c r="M113" s="62"/>
      <c r="N113" s="64"/>
      <c r="O113" s="62"/>
      <c r="P113" s="64"/>
      <c r="Q113" s="62"/>
      <c r="R113" s="64"/>
      <c r="S113" s="62"/>
      <c r="T113" s="65">
        <f t="shared" si="8"/>
        <v>0</v>
      </c>
      <c r="U113" s="31"/>
      <c r="V113" s="68">
        <f t="shared" si="9"/>
        <v>0</v>
      </c>
    </row>
    <row r="114" spans="1:22" ht="12.75">
      <c r="A114" s="62"/>
      <c r="B114" s="63"/>
      <c r="C114" s="64"/>
      <c r="D114" s="62"/>
      <c r="E114" s="64"/>
      <c r="F114" s="62"/>
      <c r="G114" s="64"/>
      <c r="H114" s="62"/>
      <c r="I114" s="64"/>
      <c r="J114" s="62"/>
      <c r="K114" s="65">
        <f t="shared" si="7"/>
        <v>0</v>
      </c>
      <c r="L114" s="64"/>
      <c r="M114" s="62"/>
      <c r="N114" s="64"/>
      <c r="O114" s="62"/>
      <c r="P114" s="64"/>
      <c r="Q114" s="62"/>
      <c r="R114" s="64"/>
      <c r="S114" s="62"/>
      <c r="T114" s="65">
        <f t="shared" si="8"/>
        <v>0</v>
      </c>
      <c r="U114" s="31"/>
      <c r="V114" s="68">
        <f t="shared" si="9"/>
        <v>0</v>
      </c>
    </row>
    <row r="115" spans="1:22" ht="12.75">
      <c r="A115" s="62"/>
      <c r="B115" s="63"/>
      <c r="C115" s="64"/>
      <c r="D115" s="62"/>
      <c r="E115" s="64"/>
      <c r="F115" s="62"/>
      <c r="G115" s="64"/>
      <c r="H115" s="62"/>
      <c r="I115" s="64"/>
      <c r="J115" s="62"/>
      <c r="K115" s="65">
        <f t="shared" si="7"/>
        <v>0</v>
      </c>
      <c r="L115" s="64"/>
      <c r="M115" s="62"/>
      <c r="N115" s="64"/>
      <c r="O115" s="62"/>
      <c r="P115" s="64"/>
      <c r="Q115" s="62"/>
      <c r="R115" s="64"/>
      <c r="S115" s="62"/>
      <c r="T115" s="65">
        <f t="shared" si="8"/>
        <v>0</v>
      </c>
      <c r="U115" s="31"/>
      <c r="V115" s="68">
        <f t="shared" si="9"/>
        <v>0</v>
      </c>
    </row>
    <row r="116" spans="1:22" ht="12.75">
      <c r="A116" s="62"/>
      <c r="B116" s="63"/>
      <c r="C116" s="64"/>
      <c r="D116" s="62"/>
      <c r="E116" s="64"/>
      <c r="F116" s="62"/>
      <c r="G116" s="64"/>
      <c r="H116" s="62"/>
      <c r="I116" s="64"/>
      <c r="J116" s="62"/>
      <c r="K116" s="65">
        <f t="shared" si="7"/>
        <v>0</v>
      </c>
      <c r="L116" s="64"/>
      <c r="M116" s="62"/>
      <c r="N116" s="64"/>
      <c r="O116" s="62"/>
      <c r="P116" s="64"/>
      <c r="Q116" s="62"/>
      <c r="R116" s="64"/>
      <c r="S116" s="62"/>
      <c r="T116" s="65">
        <f t="shared" si="8"/>
        <v>0</v>
      </c>
      <c r="U116" s="31"/>
      <c r="V116" s="68">
        <f t="shared" si="9"/>
        <v>0</v>
      </c>
    </row>
    <row r="117" spans="1:22" ht="12.75">
      <c r="A117" s="62"/>
      <c r="B117" s="63"/>
      <c r="C117" s="64"/>
      <c r="D117" s="62"/>
      <c r="E117" s="64"/>
      <c r="F117" s="62"/>
      <c r="G117" s="64"/>
      <c r="H117" s="62"/>
      <c r="I117" s="64"/>
      <c r="J117" s="62"/>
      <c r="K117" s="65">
        <f t="shared" si="7"/>
        <v>0</v>
      </c>
      <c r="L117" s="64"/>
      <c r="M117" s="62"/>
      <c r="N117" s="64"/>
      <c r="O117" s="62"/>
      <c r="P117" s="64"/>
      <c r="Q117" s="62"/>
      <c r="R117" s="64"/>
      <c r="S117" s="62"/>
      <c r="T117" s="65">
        <f t="shared" si="8"/>
        <v>0</v>
      </c>
      <c r="U117" s="31"/>
      <c r="V117" s="68">
        <f t="shared" si="9"/>
        <v>0</v>
      </c>
    </row>
    <row r="118" spans="1:22" ht="12.75">
      <c r="A118" s="62"/>
      <c r="B118" s="63"/>
      <c r="C118" s="64"/>
      <c r="D118" s="62"/>
      <c r="E118" s="64"/>
      <c r="F118" s="62"/>
      <c r="G118" s="64"/>
      <c r="H118" s="62"/>
      <c r="I118" s="64"/>
      <c r="J118" s="62"/>
      <c r="K118" s="65">
        <f t="shared" si="7"/>
        <v>0</v>
      </c>
      <c r="L118" s="64"/>
      <c r="M118" s="62"/>
      <c r="N118" s="64"/>
      <c r="O118" s="62"/>
      <c r="P118" s="64"/>
      <c r="Q118" s="62"/>
      <c r="R118" s="64"/>
      <c r="S118" s="62"/>
      <c r="T118" s="65">
        <f t="shared" si="8"/>
        <v>0</v>
      </c>
      <c r="U118" s="31"/>
      <c r="V118" s="68">
        <f t="shared" si="9"/>
        <v>0</v>
      </c>
    </row>
    <row r="119" spans="1:22" ht="12.75">
      <c r="A119" s="62"/>
      <c r="B119" s="63"/>
      <c r="C119" s="64"/>
      <c r="D119" s="62"/>
      <c r="E119" s="64"/>
      <c r="F119" s="62"/>
      <c r="G119" s="64"/>
      <c r="H119" s="62"/>
      <c r="I119" s="64"/>
      <c r="J119" s="62"/>
      <c r="K119" s="65">
        <f t="shared" si="7"/>
        <v>0</v>
      </c>
      <c r="L119" s="64"/>
      <c r="M119" s="62"/>
      <c r="N119" s="64"/>
      <c r="O119" s="62"/>
      <c r="P119" s="64"/>
      <c r="Q119" s="62"/>
      <c r="R119" s="64"/>
      <c r="S119" s="62"/>
      <c r="T119" s="65">
        <f t="shared" si="8"/>
        <v>0</v>
      </c>
      <c r="U119" s="31"/>
      <c r="V119" s="68">
        <f t="shared" si="9"/>
        <v>0</v>
      </c>
    </row>
    <row r="120" spans="1:22" ht="12.75">
      <c r="A120" s="62"/>
      <c r="B120" s="63"/>
      <c r="C120" s="64"/>
      <c r="D120" s="62"/>
      <c r="E120" s="64"/>
      <c r="F120" s="62"/>
      <c r="G120" s="64"/>
      <c r="H120" s="62"/>
      <c r="I120" s="64"/>
      <c r="J120" s="62"/>
      <c r="K120" s="65">
        <f t="shared" si="7"/>
        <v>0</v>
      </c>
      <c r="L120" s="64"/>
      <c r="M120" s="62"/>
      <c r="N120" s="64"/>
      <c r="O120" s="62"/>
      <c r="P120" s="64"/>
      <c r="Q120" s="62"/>
      <c r="R120" s="64"/>
      <c r="S120" s="62"/>
      <c r="T120" s="65">
        <f t="shared" si="8"/>
        <v>0</v>
      </c>
      <c r="U120" s="31"/>
      <c r="V120" s="68">
        <f t="shared" si="9"/>
        <v>0</v>
      </c>
    </row>
    <row r="121" spans="1:22" ht="12.75">
      <c r="A121" s="62"/>
      <c r="B121" s="63"/>
      <c r="C121" s="64"/>
      <c r="D121" s="62"/>
      <c r="E121" s="64"/>
      <c r="F121" s="62"/>
      <c r="G121" s="64"/>
      <c r="H121" s="62"/>
      <c r="I121" s="64"/>
      <c r="J121" s="62"/>
      <c r="K121" s="65">
        <f t="shared" si="7"/>
        <v>0</v>
      </c>
      <c r="L121" s="64"/>
      <c r="M121" s="62"/>
      <c r="N121" s="64"/>
      <c r="O121" s="62"/>
      <c r="P121" s="64"/>
      <c r="Q121" s="62"/>
      <c r="R121" s="64"/>
      <c r="S121" s="62"/>
      <c r="T121" s="65">
        <f t="shared" si="8"/>
        <v>0</v>
      </c>
      <c r="U121" s="31"/>
      <c r="V121" s="68">
        <f t="shared" si="9"/>
        <v>0</v>
      </c>
    </row>
    <row r="122" spans="1:22" ht="12.75">
      <c r="A122" s="62"/>
      <c r="B122" s="63"/>
      <c r="C122" s="64"/>
      <c r="D122" s="62"/>
      <c r="E122" s="64"/>
      <c r="F122" s="62"/>
      <c r="G122" s="64"/>
      <c r="H122" s="62"/>
      <c r="I122" s="64"/>
      <c r="J122" s="62"/>
      <c r="K122" s="65">
        <f t="shared" si="7"/>
        <v>0</v>
      </c>
      <c r="L122" s="64"/>
      <c r="M122" s="62"/>
      <c r="N122" s="64"/>
      <c r="O122" s="62"/>
      <c r="P122" s="64"/>
      <c r="Q122" s="62"/>
      <c r="R122" s="64"/>
      <c r="S122" s="62"/>
      <c r="T122" s="65">
        <f t="shared" si="8"/>
        <v>0</v>
      </c>
      <c r="U122" s="31"/>
      <c r="V122" s="68">
        <f t="shared" si="9"/>
        <v>0</v>
      </c>
    </row>
    <row r="123" spans="1:22" ht="12.75">
      <c r="A123" s="62"/>
      <c r="B123" s="63"/>
      <c r="C123" s="64"/>
      <c r="D123" s="62"/>
      <c r="E123" s="64"/>
      <c r="F123" s="62"/>
      <c r="G123" s="64"/>
      <c r="H123" s="62"/>
      <c r="I123" s="64"/>
      <c r="J123" s="62"/>
      <c r="K123" s="65">
        <f t="shared" si="7"/>
        <v>0</v>
      </c>
      <c r="L123" s="64"/>
      <c r="M123" s="62"/>
      <c r="N123" s="64"/>
      <c r="O123" s="62"/>
      <c r="P123" s="64"/>
      <c r="Q123" s="62"/>
      <c r="R123" s="64"/>
      <c r="S123" s="62"/>
      <c r="T123" s="65">
        <f t="shared" si="8"/>
        <v>0</v>
      </c>
      <c r="U123" s="31"/>
      <c r="V123" s="68">
        <f t="shared" si="9"/>
        <v>0</v>
      </c>
    </row>
    <row r="124" spans="1:22" ht="12.75">
      <c r="A124" s="62"/>
      <c r="B124" s="63"/>
      <c r="C124" s="64"/>
      <c r="D124" s="62"/>
      <c r="E124" s="64"/>
      <c r="F124" s="62"/>
      <c r="G124" s="64"/>
      <c r="H124" s="62"/>
      <c r="I124" s="64"/>
      <c r="J124" s="62"/>
      <c r="K124" s="65">
        <f t="shared" si="7"/>
        <v>0</v>
      </c>
      <c r="L124" s="64"/>
      <c r="M124" s="62"/>
      <c r="N124" s="64"/>
      <c r="O124" s="62"/>
      <c r="P124" s="64"/>
      <c r="Q124" s="62"/>
      <c r="R124" s="64"/>
      <c r="S124" s="62"/>
      <c r="T124" s="65">
        <f t="shared" si="8"/>
        <v>0</v>
      </c>
      <c r="U124" s="31"/>
      <c r="V124" s="68">
        <f t="shared" si="9"/>
        <v>0</v>
      </c>
    </row>
    <row r="125" spans="1:22" ht="12.75">
      <c r="A125" s="62"/>
      <c r="B125" s="63"/>
      <c r="C125" s="64"/>
      <c r="D125" s="62"/>
      <c r="E125" s="64"/>
      <c r="F125" s="62"/>
      <c r="G125" s="64"/>
      <c r="H125" s="62"/>
      <c r="I125" s="64"/>
      <c r="J125" s="62"/>
      <c r="K125" s="65">
        <f t="shared" si="7"/>
        <v>0</v>
      </c>
      <c r="L125" s="64"/>
      <c r="M125" s="62"/>
      <c r="N125" s="64"/>
      <c r="O125" s="62"/>
      <c r="P125" s="64"/>
      <c r="Q125" s="62"/>
      <c r="R125" s="64"/>
      <c r="S125" s="62"/>
      <c r="T125" s="65">
        <f t="shared" si="8"/>
        <v>0</v>
      </c>
      <c r="U125" s="31"/>
      <c r="V125" s="68">
        <f t="shared" si="9"/>
        <v>0</v>
      </c>
    </row>
    <row r="126" spans="1:22" ht="12.75">
      <c r="A126" s="62"/>
      <c r="B126" s="63"/>
      <c r="C126" s="64"/>
      <c r="D126" s="62"/>
      <c r="E126" s="64"/>
      <c r="F126" s="62"/>
      <c r="G126" s="64"/>
      <c r="H126" s="62"/>
      <c r="I126" s="64"/>
      <c r="J126" s="62"/>
      <c r="K126" s="65">
        <f t="shared" si="7"/>
        <v>0</v>
      </c>
      <c r="L126" s="64"/>
      <c r="M126" s="62"/>
      <c r="N126" s="64"/>
      <c r="O126" s="62"/>
      <c r="P126" s="64"/>
      <c r="Q126" s="62"/>
      <c r="R126" s="64"/>
      <c r="S126" s="62"/>
      <c r="T126" s="65">
        <f t="shared" si="8"/>
        <v>0</v>
      </c>
      <c r="U126" s="31"/>
      <c r="V126" s="68">
        <f t="shared" si="9"/>
        <v>0</v>
      </c>
    </row>
    <row r="127" spans="1:22" ht="12.75">
      <c r="A127" s="62"/>
      <c r="B127" s="63"/>
      <c r="C127" s="64"/>
      <c r="D127" s="62"/>
      <c r="E127" s="64"/>
      <c r="F127" s="62"/>
      <c r="G127" s="64"/>
      <c r="H127" s="62"/>
      <c r="I127" s="64"/>
      <c r="J127" s="62"/>
      <c r="K127" s="65">
        <f t="shared" si="7"/>
        <v>0</v>
      </c>
      <c r="L127" s="64"/>
      <c r="M127" s="62"/>
      <c r="N127" s="64"/>
      <c r="O127" s="62"/>
      <c r="P127" s="64"/>
      <c r="Q127" s="62"/>
      <c r="R127" s="64"/>
      <c r="S127" s="62"/>
      <c r="T127" s="65">
        <f t="shared" si="8"/>
        <v>0</v>
      </c>
      <c r="U127" s="31"/>
      <c r="V127" s="68">
        <f t="shared" si="9"/>
        <v>0</v>
      </c>
    </row>
  </sheetData>
  <printOptions/>
  <pageMargins left="0.38" right="0.4" top="1" bottom="1" header="0.4921259845" footer="0.4921259845"/>
  <pageSetup fitToHeight="4" fitToWidth="1" horizontalDpi="600" verticalDpi="600" orientation="portrait" paperSize="9" scale="66" r:id="rId1"/>
  <headerFooter alignWithMargins="0">
    <oddHeader>&amp;L&amp;16&amp;F&amp;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M36" sqref="M36"/>
    </sheetView>
  </sheetViews>
  <sheetFormatPr defaultColWidth="11.421875" defaultRowHeight="12.75"/>
  <cols>
    <col min="1" max="1" width="5.140625" style="2" customWidth="1"/>
    <col min="2" max="2" width="11.421875" style="2" customWidth="1"/>
    <col min="3" max="3" width="24.8515625" style="2" customWidth="1"/>
    <col min="4" max="4" width="11.421875" style="2" customWidth="1"/>
    <col min="5" max="5" width="5.140625" style="2" customWidth="1"/>
    <col min="6" max="16384" width="11.421875" style="2" customWidth="1"/>
  </cols>
  <sheetData>
    <row r="1" spans="1:7" ht="15">
      <c r="A1" s="15" t="s">
        <v>19</v>
      </c>
      <c r="B1" s="3"/>
      <c r="C1" s="3"/>
      <c r="D1" s="3"/>
      <c r="E1" s="3"/>
      <c r="F1" s="3"/>
      <c r="G1" s="3"/>
    </row>
    <row r="2" ht="15">
      <c r="A2" s="14"/>
    </row>
    <row r="3" spans="1:7" ht="15">
      <c r="A3" s="15" t="s">
        <v>5</v>
      </c>
      <c r="B3" s="3"/>
      <c r="C3" s="3"/>
      <c r="D3" s="3"/>
      <c r="E3" s="3"/>
      <c r="F3" s="3"/>
      <c r="G3" s="3"/>
    </row>
    <row r="4" ht="15">
      <c r="A4" s="14"/>
    </row>
    <row r="5" spans="1:7" ht="15">
      <c r="A5" s="15" t="s">
        <v>63</v>
      </c>
      <c r="B5" s="15"/>
      <c r="C5" s="15"/>
      <c r="D5" s="15"/>
      <c r="E5" s="15"/>
      <c r="F5" s="15"/>
      <c r="G5" s="15"/>
    </row>
    <row r="8" ht="12.75">
      <c r="B8" s="2" t="s">
        <v>18</v>
      </c>
    </row>
    <row r="9" spans="1:8" ht="24" customHeight="1">
      <c r="A9" s="42">
        <v>1</v>
      </c>
      <c r="B9" s="54">
        <f>'Freestyle Slalom'!V5</f>
        <v>77.5</v>
      </c>
      <c r="C9" s="54" t="str">
        <f>IF('Freestyle Slalom'!A5=0,"-",'Freestyle Slalom'!A5)</f>
        <v>HERRERO OLIVIER</v>
      </c>
      <c r="F9" s="120" t="s">
        <v>61</v>
      </c>
      <c r="G9" s="121" t="s">
        <v>62</v>
      </c>
      <c r="H9" s="25"/>
    </row>
    <row r="10" spans="1:8" ht="12.75">
      <c r="A10" s="42">
        <v>2</v>
      </c>
      <c r="B10" s="54">
        <f>'Freestyle Slalom'!V6</f>
        <v>75.5</v>
      </c>
      <c r="C10" s="54" t="str">
        <f>IF('Freestyle Slalom'!A6=0,"-",'Freestyle Slalom'!A6)</f>
        <v>MILYOKHIN Dmitry</v>
      </c>
      <c r="F10" s="42">
        <v>1</v>
      </c>
      <c r="G10" s="43"/>
      <c r="H10" s="43" t="str">
        <f>C9</f>
        <v>HERRERO OLIVIER</v>
      </c>
    </row>
    <row r="11" spans="1:8" ht="12.75">
      <c r="A11" s="42">
        <v>3</v>
      </c>
      <c r="B11" s="54">
        <f>'Freestyle Slalom'!V7</f>
        <v>74</v>
      </c>
      <c r="C11" s="54" t="str">
        <f>IF('Freestyle Slalom'!A7=0,"-",'Freestyle Slalom'!A7)</f>
        <v>VU VAN KHA VINCENT</v>
      </c>
      <c r="F11" s="42">
        <v>2</v>
      </c>
      <c r="G11" s="43"/>
      <c r="H11" s="43" t="str">
        <f>C10</f>
        <v>MILYOKHIN Dmitry</v>
      </c>
    </row>
    <row r="12" spans="1:8" ht="12.75">
      <c r="A12" s="2">
        <v>4</v>
      </c>
      <c r="B12" s="54">
        <f>'Freestyle Slalom'!V8</f>
        <v>73</v>
      </c>
      <c r="C12" s="54" t="str">
        <f>IF('Freestyle Slalom'!A8=0,"-",'Freestyle Slalom'!A8)</f>
        <v>LAFFARGUE Sebastien</v>
      </c>
      <c r="F12" s="42">
        <v>3</v>
      </c>
      <c r="G12" s="43"/>
      <c r="H12" s="43" t="str">
        <f>C11</f>
        <v>VU VAN KHA VINCENT</v>
      </c>
    </row>
    <row r="13" spans="1:3" ht="12.75">
      <c r="A13" s="2">
        <v>5</v>
      </c>
      <c r="B13" s="54">
        <f>'Freestyle Slalom'!V9</f>
        <v>71</v>
      </c>
      <c r="C13" s="54" t="str">
        <f>IF('Freestyle Slalom'!A9=0,"-",'Freestyle Slalom'!A9)</f>
        <v>Pierre CELAT</v>
      </c>
    </row>
    <row r="14" spans="1:3" ht="12.75">
      <c r="A14" s="2">
        <v>6</v>
      </c>
      <c r="B14" s="54">
        <f>'Freestyle Slalom'!V10</f>
        <v>69.75</v>
      </c>
      <c r="C14" s="54" t="str">
        <f>IF('Freestyle Slalom'!A10=0,"-",'Freestyle Slalom'!A10)</f>
        <v>VOLPEI Franck</v>
      </c>
    </row>
    <row r="15" spans="1:3" ht="12.75">
      <c r="A15" s="2">
        <v>7</v>
      </c>
      <c r="B15" s="54">
        <f>'Freestyle Slalom'!V11</f>
        <v>69.5</v>
      </c>
      <c r="C15" s="54" t="str">
        <f>IF('Freestyle Slalom'!A11=0,"-",'Freestyle Slalom'!A11)</f>
        <v>KUSNESOV Sergey</v>
      </c>
    </row>
    <row r="16" spans="1:3" ht="12.75">
      <c r="A16" s="2">
        <v>8</v>
      </c>
      <c r="B16" s="54">
        <f>'Freestyle Slalom'!V12</f>
        <v>61.5</v>
      </c>
      <c r="C16" s="54" t="str">
        <f>IF('Freestyle Slalom'!A12=0,"-",'Freestyle Slalom'!A12)</f>
        <v>JOIE Baptiste</v>
      </c>
    </row>
    <row r="17" spans="1:3" ht="12.75">
      <c r="A17" s="2">
        <v>9</v>
      </c>
      <c r="B17" s="54">
        <f>'Freestyle Slalom'!V13</f>
        <v>61.5</v>
      </c>
      <c r="C17" s="54" t="str">
        <f>IF('Freestyle Slalom'!A13=0,"-",'Freestyle Slalom'!A13)</f>
        <v>PERRICHON Denis</v>
      </c>
    </row>
    <row r="18" spans="1:3" ht="12.75">
      <c r="A18" s="2">
        <v>10</v>
      </c>
      <c r="B18" s="54">
        <f>'Freestyle Slalom'!V14</f>
        <v>61</v>
      </c>
      <c r="C18" s="54" t="str">
        <f>IF('Freestyle Slalom'!A14=0,"-",'Freestyle Slalom'!A14)</f>
        <v>PHILLIPON Jerome</v>
      </c>
    </row>
    <row r="19" spans="1:3" ht="12.75">
      <c r="A19" s="2">
        <v>11</v>
      </c>
      <c r="B19" s="54">
        <f>'Freestyle Slalom'!V15</f>
        <v>58.75</v>
      </c>
      <c r="C19" s="54" t="str">
        <f>IF('Freestyle Slalom'!A15=0,"-",'Freestyle Slalom'!A15)</f>
        <v>TKATCHEV Vladimir</v>
      </c>
    </row>
    <row r="20" spans="1:3" ht="12.75">
      <c r="A20" s="2">
        <v>12</v>
      </c>
      <c r="B20" s="54">
        <f>'Freestyle Slalom'!V16</f>
        <v>58.5</v>
      </c>
      <c r="C20" s="54" t="str">
        <f>IF('Freestyle Slalom'!A16=0,"-",'Freestyle Slalom'!A16)</f>
        <v>SALVAN  Christophe</v>
      </c>
    </row>
    <row r="21" spans="1:3" ht="12.75">
      <c r="A21" s="2">
        <v>13</v>
      </c>
      <c r="B21" s="54">
        <f>'Freestyle Slalom'!V17</f>
        <v>56</v>
      </c>
      <c r="C21" s="54" t="str">
        <f>IF('Freestyle Slalom'!A17=0,"-",'Freestyle Slalom'!A17)</f>
        <v>FLINOIS Christophe</v>
      </c>
    </row>
    <row r="22" spans="1:3" ht="12.75">
      <c r="A22" s="2">
        <v>14</v>
      </c>
      <c r="B22" s="54">
        <f>'Freestyle Slalom'!V18</f>
        <v>55.5</v>
      </c>
      <c r="C22" s="54" t="str">
        <f>IF('Freestyle Slalom'!A18=0,"-",'Freestyle Slalom'!A18)</f>
        <v>guillaume (skali) BARBAZ</v>
      </c>
    </row>
    <row r="23" spans="1:3" ht="12.75">
      <c r="A23" s="2">
        <v>15</v>
      </c>
      <c r="B23" s="54">
        <f>'Freestyle Slalom'!V19</f>
        <v>55.5</v>
      </c>
      <c r="C23" s="54" t="str">
        <f>IF('Freestyle Slalom'!A19=0,"-",'Freestyle Slalom'!A19)</f>
        <v>ZOPPKE BJORN</v>
      </c>
    </row>
    <row r="24" spans="1:3" ht="12.75">
      <c r="A24" s="2">
        <v>16</v>
      </c>
      <c r="B24" s="54">
        <f>'Freestyle Slalom'!V20</f>
        <v>40.75</v>
      </c>
      <c r="C24" s="54" t="str">
        <f>IF('Freestyle Slalom'!A20=0,"-",'Freestyle Slalom'!A20)</f>
        <v>ROMAIN LUCAS</v>
      </c>
    </row>
    <row r="25" spans="1:3" ht="12.75">
      <c r="A25" s="2">
        <v>17</v>
      </c>
      <c r="B25" s="54">
        <f>'Freestyle Slalom'!V21</f>
        <v>28.5</v>
      </c>
      <c r="C25" s="54" t="str">
        <f>IF('Freestyle Slalom'!A21=0,"-",'Freestyle Slalom'!A21)</f>
        <v>INGHAM Doug</v>
      </c>
    </row>
    <row r="26" spans="1:3" ht="12.75">
      <c r="A26" s="2">
        <v>18</v>
      </c>
      <c r="B26" s="54">
        <f>'Freestyle Slalom'!V22</f>
        <v>23.5</v>
      </c>
      <c r="C26" s="54" t="str">
        <f>IF('Freestyle Slalom'!A22=0,"-",'Freestyle Slalom'!A22)</f>
        <v>DOWNER Philip</v>
      </c>
    </row>
    <row r="27" spans="1:3" ht="12.75">
      <c r="A27" s="2">
        <v>19</v>
      </c>
      <c r="B27" s="54"/>
      <c r="C27" s="54"/>
    </row>
    <row r="28" spans="1:3" ht="12.75">
      <c r="A28" s="2">
        <v>20</v>
      </c>
      <c r="B28" s="54"/>
      <c r="C28" s="54"/>
    </row>
    <row r="29" spans="1:3" ht="12.75">
      <c r="A29" s="2">
        <v>21</v>
      </c>
      <c r="B29" s="54"/>
      <c r="C29" s="54"/>
    </row>
    <row r="30" spans="1:3" ht="12.75">
      <c r="A30" s="2">
        <v>22</v>
      </c>
      <c r="B30" s="54"/>
      <c r="C30" s="54"/>
    </row>
    <row r="31" spans="1:3" ht="12.75">
      <c r="A31" s="2">
        <v>23</v>
      </c>
      <c r="B31" s="54"/>
      <c r="C31" s="54"/>
    </row>
    <row r="32" spans="1:3" ht="12.75">
      <c r="A32" s="2">
        <v>24</v>
      </c>
      <c r="B32" s="54">
        <f>'Freestyle Slalom'!V28</f>
        <v>0</v>
      </c>
      <c r="C32" s="54" t="str">
        <f>IF('Freestyle Slalom'!A28=0,"-",'Freestyle Slalom'!A28)</f>
        <v>-</v>
      </c>
    </row>
    <row r="33" spans="1:3" ht="12.75">
      <c r="A33" s="2">
        <v>25</v>
      </c>
      <c r="B33" s="54">
        <f>'Freestyle Slalom'!V29</f>
        <v>0</v>
      </c>
      <c r="C33" s="54" t="str">
        <f>IF('Freestyle Slalom'!A29=0,"-",'Freestyle Slalom'!A29)</f>
        <v>-</v>
      </c>
    </row>
    <row r="34" spans="1:3" ht="12.75">
      <c r="A34" s="2">
        <v>26</v>
      </c>
      <c r="B34" s="54">
        <f>'Freestyle Slalom'!V30</f>
        <v>0</v>
      </c>
      <c r="C34" s="54" t="str">
        <f>IF('Freestyle Slalom'!A30=0,"-",'Freestyle Slalom'!A30)</f>
        <v>-</v>
      </c>
    </row>
    <row r="35" spans="1:3" ht="12.75">
      <c r="A35" s="2">
        <v>27</v>
      </c>
      <c r="B35" s="54">
        <f>'Freestyle Slalom'!V33</f>
        <v>0</v>
      </c>
      <c r="C35" s="54" t="str">
        <f>IF('Freestyle Slalom'!A33=0,"-",'Freestyle Slalom'!A33)</f>
        <v>-</v>
      </c>
    </row>
    <row r="36" spans="1:3" ht="12.75">
      <c r="A36" s="2">
        <v>28</v>
      </c>
      <c r="B36" s="54">
        <f>'Freestyle Slalom'!V34</f>
        <v>0</v>
      </c>
      <c r="C36" s="54" t="str">
        <f>IF('Freestyle Slalom'!A34=0,"-",'Freestyle Slalom'!A34)</f>
        <v>-</v>
      </c>
    </row>
    <row r="37" spans="1:3" ht="12.75">
      <c r="A37" s="2">
        <v>29</v>
      </c>
      <c r="B37" s="54">
        <f>'Freestyle Slalom'!V35</f>
        <v>0</v>
      </c>
      <c r="C37" s="54" t="str">
        <f>IF('Freestyle Slalom'!A35=0,"-",'Freestyle Slalom'!A35)</f>
        <v>-</v>
      </c>
    </row>
    <row r="38" spans="1:3" ht="12.75">
      <c r="A38" s="2">
        <v>30</v>
      </c>
      <c r="B38" s="54">
        <f>'Freestyle Slalom'!V36</f>
        <v>0</v>
      </c>
      <c r="C38" s="54" t="str">
        <f>IF('Freestyle Slalom'!A36=0,"-",'Freestyle Slalom'!A36)</f>
        <v>-</v>
      </c>
    </row>
    <row r="39" spans="1:3" ht="12.75">
      <c r="A39" s="2">
        <v>31</v>
      </c>
      <c r="B39" s="54">
        <f>'Freestyle Slalom'!V33</f>
        <v>0</v>
      </c>
      <c r="C39" s="54" t="str">
        <f>IF('Freestyle Slalom'!A33=0,"-",'Freestyle Slalom'!A33)</f>
        <v>-</v>
      </c>
    </row>
    <row r="40" spans="1:3" ht="12.75">
      <c r="A40" s="2">
        <v>32</v>
      </c>
      <c r="B40" s="54">
        <f>'Freestyle Slalom'!V34</f>
        <v>0</v>
      </c>
      <c r="C40" s="54" t="str">
        <f>IF('Freestyle Slalom'!A34=0,"-",'Freestyle Slalom'!A34)</f>
        <v>-</v>
      </c>
    </row>
    <row r="41" spans="1:3" ht="12.75">
      <c r="A41" s="2">
        <v>33</v>
      </c>
      <c r="B41" s="54">
        <f>'Freestyle Slalom'!V35</f>
        <v>0</v>
      </c>
      <c r="C41" s="54" t="str">
        <f>IF('Freestyle Slalom'!A35=0,"-",'Freestyle Slalom'!A35)</f>
        <v>-</v>
      </c>
    </row>
    <row r="42" spans="1:3" ht="12.75">
      <c r="A42" s="2">
        <v>34</v>
      </c>
      <c r="B42" s="54">
        <f>'Freestyle Slalom'!V36</f>
        <v>0</v>
      </c>
      <c r="C42" s="54" t="str">
        <f>IF('Freestyle Slalom'!A36=0,"-",'Freestyle Slalom'!A36)</f>
        <v>-</v>
      </c>
    </row>
    <row r="43" spans="1:3" ht="12.75">
      <c r="A43" s="2">
        <v>35</v>
      </c>
      <c r="B43" s="54">
        <f>'Freestyle Slalom'!V37</f>
        <v>0</v>
      </c>
      <c r="C43" s="54" t="str">
        <f>IF('Freestyle Slalom'!A37=0,"-",'Freestyle Slalom'!A37)</f>
        <v>-</v>
      </c>
    </row>
    <row r="44" spans="1:3" ht="12.75">
      <c r="A44" s="2">
        <v>36</v>
      </c>
      <c r="B44" s="54">
        <f>'Freestyle Slalom'!V38</f>
        <v>0</v>
      </c>
      <c r="C44" s="54" t="str">
        <f>IF('Freestyle Slalom'!A38=0,"-",'Freestyle Slalom'!A38)</f>
        <v>-</v>
      </c>
    </row>
    <row r="45" spans="1:3" ht="12.75">
      <c r="A45" s="2">
        <v>37</v>
      </c>
      <c r="B45" s="54">
        <f>'Freestyle Slalom'!V39</f>
        <v>0</v>
      </c>
      <c r="C45" s="54" t="str">
        <f>IF('Freestyle Slalom'!A39=0,"-",'Freestyle Slalom'!A39)</f>
        <v>-</v>
      </c>
    </row>
    <row r="46" spans="1:3" ht="12.75">
      <c r="A46" s="2">
        <v>38</v>
      </c>
      <c r="B46" s="54">
        <f>'Freestyle Slalom'!V40</f>
        <v>0</v>
      </c>
      <c r="C46" s="54" t="str">
        <f>IF('Freestyle Slalom'!A40=0,"-",'Freestyle Slalom'!A40)</f>
        <v>-</v>
      </c>
    </row>
    <row r="47" spans="1:3" ht="12.75">
      <c r="A47" s="2">
        <v>39</v>
      </c>
      <c r="B47" s="54">
        <f>'Freestyle Slalom'!V41</f>
        <v>0</v>
      </c>
      <c r="C47" s="54" t="str">
        <f>IF('Freestyle Slalom'!A41=0,"-",'Freestyle Slalom'!A41)</f>
        <v>-</v>
      </c>
    </row>
    <row r="48" spans="1:3" ht="12.75">
      <c r="A48" s="2">
        <v>40</v>
      </c>
      <c r="B48" s="54">
        <f>'Freestyle Slalom'!V42</f>
        <v>0</v>
      </c>
      <c r="C48" s="54" t="str">
        <f>IF('Freestyle Slalom'!A42=0,"-",'Freestyle Slalom'!A42)</f>
        <v>-</v>
      </c>
    </row>
    <row r="49" spans="1:3" ht="12.75">
      <c r="A49" s="2">
        <v>41</v>
      </c>
      <c r="B49" s="54">
        <f>'Freestyle Slalom'!V43</f>
        <v>0</v>
      </c>
      <c r="C49" s="54" t="str">
        <f>IF('Freestyle Slalom'!A43=0,"-",'Freestyle Slalom'!A43)</f>
        <v>-</v>
      </c>
    </row>
    <row r="50" spans="1:3" ht="12.75">
      <c r="A50" s="2">
        <v>42</v>
      </c>
      <c r="B50" s="54">
        <f>'Freestyle Slalom'!V44</f>
        <v>0</v>
      </c>
      <c r="C50" s="54" t="str">
        <f>IF('Freestyle Slalom'!A44=0,"-",'Freestyle Slalom'!A44)</f>
        <v>-</v>
      </c>
    </row>
    <row r="51" spans="1:3" ht="12.75">
      <c r="A51" s="2">
        <v>43</v>
      </c>
      <c r="B51" s="54">
        <f>'Freestyle Slalom'!V45</f>
        <v>0</v>
      </c>
      <c r="C51" s="54" t="str">
        <f>IF('Freestyle Slalom'!A45=0,"-",'Freestyle Slalom'!A45)</f>
        <v>-</v>
      </c>
    </row>
    <row r="52" spans="1:3" ht="12.75">
      <c r="A52" s="2">
        <v>44</v>
      </c>
      <c r="B52" s="54">
        <f>'Freestyle Slalom'!V46</f>
        <v>0</v>
      </c>
      <c r="C52" s="54" t="str">
        <f>IF('Freestyle Slalom'!A46=0,"-",'Freestyle Slalom'!A46)</f>
        <v>-</v>
      </c>
    </row>
    <row r="53" spans="1:3" ht="12.75">
      <c r="A53" s="2">
        <v>45</v>
      </c>
      <c r="B53" s="54">
        <f>'Freestyle Slalom'!V47</f>
        <v>0</v>
      </c>
      <c r="C53" s="54" t="str">
        <f>IF('Freestyle Slalom'!A47=0,"-",'Freestyle Slalom'!A47)</f>
        <v>-</v>
      </c>
    </row>
    <row r="54" spans="1:3" ht="12.75">
      <c r="A54" s="2">
        <v>46</v>
      </c>
      <c r="B54" s="54">
        <f>'Freestyle Slalom'!V48</f>
        <v>0</v>
      </c>
      <c r="C54" s="54" t="str">
        <f>IF('Freestyle Slalom'!A48=0,"-",'Freestyle Slalom'!A48)</f>
        <v>-</v>
      </c>
    </row>
    <row r="55" spans="1:3" ht="12.75">
      <c r="A55" s="2">
        <v>47</v>
      </c>
      <c r="B55" s="54">
        <f>'Freestyle Slalom'!V49</f>
        <v>0</v>
      </c>
      <c r="C55" s="54" t="str">
        <f>IF('Freestyle Slalom'!A49=0,"-",'Freestyle Slalom'!A49)</f>
        <v>-</v>
      </c>
    </row>
    <row r="56" spans="1:3" ht="12.75">
      <c r="A56" s="2">
        <v>48</v>
      </c>
      <c r="B56" s="54">
        <f>'Freestyle Slalom'!V50</f>
        <v>0</v>
      </c>
      <c r="C56" s="54" t="str">
        <f>IF('Freestyle Slalom'!A50=0,"-",'Freestyle Slalom'!A50)</f>
        <v>-</v>
      </c>
    </row>
    <row r="57" spans="1:3" ht="12.75">
      <c r="A57" s="2">
        <v>49</v>
      </c>
      <c r="B57" s="54">
        <f>'Freestyle Slalom'!V51</f>
        <v>0</v>
      </c>
      <c r="C57" s="54" t="str">
        <f>IF('Freestyle Slalom'!A51=0,"-",'Freestyle Slalom'!A51)</f>
        <v>-</v>
      </c>
    </row>
    <row r="58" spans="1:3" ht="12.75">
      <c r="A58" s="2">
        <v>50</v>
      </c>
      <c r="B58" s="54">
        <f>'Freestyle Slalom'!V52</f>
        <v>0</v>
      </c>
      <c r="C58" s="54" t="str">
        <f>IF('Freestyle Slalom'!A52=0,"-",'Freestyle Slalom'!A52)</f>
        <v>-</v>
      </c>
    </row>
    <row r="59" spans="1:3" ht="12.75">
      <c r="A59" s="2">
        <v>51</v>
      </c>
      <c r="B59" s="54">
        <f>'Freestyle Slalom'!V53</f>
        <v>0</v>
      </c>
      <c r="C59" s="54" t="str">
        <f>IF('Freestyle Slalom'!A53=0,"-",'Freestyle Slalom'!A53)</f>
        <v>-</v>
      </c>
    </row>
    <row r="60" spans="1:3" ht="12.75">
      <c r="A60" s="2">
        <v>52</v>
      </c>
      <c r="B60" s="54">
        <f>'Freestyle Slalom'!V54</f>
        <v>0</v>
      </c>
      <c r="C60" s="54" t="str">
        <f>IF('Freestyle Slalom'!A54=0,"-",'Freestyle Slalom'!A54)</f>
        <v>-</v>
      </c>
    </row>
    <row r="61" spans="1:3" ht="12.75">
      <c r="A61" s="2">
        <v>53</v>
      </c>
      <c r="B61" s="54">
        <f>'Freestyle Slalom'!V55</f>
        <v>0</v>
      </c>
      <c r="C61" s="54" t="str">
        <f>IF('Freestyle Slalom'!A55=0,"-",'Freestyle Slalom'!A55)</f>
        <v>-</v>
      </c>
    </row>
    <row r="62" spans="1:3" ht="12.75">
      <c r="A62" s="2">
        <v>54</v>
      </c>
      <c r="B62" s="54">
        <f>'Freestyle Slalom'!V56</f>
        <v>0</v>
      </c>
      <c r="C62" s="54" t="str">
        <f>IF('Freestyle Slalom'!A56=0,"-",'Freestyle Slalom'!A56)</f>
        <v>-</v>
      </c>
    </row>
    <row r="63" spans="1:3" ht="12.75">
      <c r="A63" s="2">
        <v>55</v>
      </c>
      <c r="B63" s="54">
        <f>'Freestyle Slalom'!V57</f>
        <v>0</v>
      </c>
      <c r="C63" s="54" t="str">
        <f>IF('Freestyle Slalom'!A57=0,"-",'Freestyle Slalom'!A57)</f>
        <v>-</v>
      </c>
    </row>
    <row r="64" spans="1:3" ht="12.75">
      <c r="A64" s="2">
        <v>56</v>
      </c>
      <c r="B64" s="54">
        <f>'Freestyle Slalom'!V58</f>
        <v>0</v>
      </c>
      <c r="C64" s="54" t="str">
        <f>IF('Freestyle Slalom'!A58=0,"-",'Freestyle Slalom'!A58)</f>
        <v>-</v>
      </c>
    </row>
    <row r="65" spans="1:3" ht="12.75">
      <c r="A65" s="2">
        <v>57</v>
      </c>
      <c r="B65" s="54">
        <f>'Freestyle Slalom'!V59</f>
        <v>0</v>
      </c>
      <c r="C65" s="54" t="str">
        <f>IF('Freestyle Slalom'!A59=0,"-",'Freestyle Slalom'!A59)</f>
        <v>-</v>
      </c>
    </row>
    <row r="66" spans="1:3" ht="12.75">
      <c r="A66" s="2">
        <v>58</v>
      </c>
      <c r="B66" s="54">
        <f>'Freestyle Slalom'!V60</f>
        <v>0</v>
      </c>
      <c r="C66" s="54" t="str">
        <f>IF('Freestyle Slalom'!A60=0,"-",'Freestyle Slalom'!A60)</f>
        <v>-</v>
      </c>
    </row>
    <row r="67" spans="1:3" ht="12.75">
      <c r="A67" s="2">
        <v>59</v>
      </c>
      <c r="B67" s="54">
        <f>'Freestyle Slalom'!V61</f>
        <v>0</v>
      </c>
      <c r="C67" s="54" t="str">
        <f>IF('Freestyle Slalom'!A61=0,"-",'Freestyle Slalom'!A61)</f>
        <v>-</v>
      </c>
    </row>
    <row r="68" spans="1:3" ht="12.75">
      <c r="A68" s="2">
        <v>60</v>
      </c>
      <c r="B68" s="54">
        <f>'Freestyle Slalom'!V62</f>
        <v>0</v>
      </c>
      <c r="C68" s="54" t="str">
        <f>IF('Freestyle Slalom'!A62=0,"-",'Freestyle Slalom'!A62)</f>
        <v>-</v>
      </c>
    </row>
    <row r="69" spans="1:3" ht="12.75">
      <c r="A69" s="2">
        <v>61</v>
      </c>
      <c r="B69" s="54">
        <f>'Freestyle Slalom'!V63</f>
        <v>0</v>
      </c>
      <c r="C69" s="54" t="str">
        <f>IF('Freestyle Slalom'!A63=0,"-",'Freestyle Slalom'!A63)</f>
        <v>-</v>
      </c>
    </row>
    <row r="70" spans="1:3" ht="12.75">
      <c r="A70" s="2">
        <v>62</v>
      </c>
      <c r="B70" s="54">
        <f>'Freestyle Slalom'!V64</f>
        <v>0</v>
      </c>
      <c r="C70" s="54" t="str">
        <f>IF('Freestyle Slalom'!A64=0,"-",'Freestyle Slalom'!A64)</f>
        <v>-</v>
      </c>
    </row>
    <row r="71" spans="1:3" ht="12.75">
      <c r="A71" s="2">
        <v>63</v>
      </c>
      <c r="B71" s="54">
        <f>'Freestyle Slalom'!V65</f>
        <v>0</v>
      </c>
      <c r="C71" s="54" t="str">
        <f>IF('Freestyle Slalom'!A65=0,"-",'Freestyle Slalom'!A65)</f>
        <v>-</v>
      </c>
    </row>
    <row r="72" spans="1:3" ht="12.75">
      <c r="A72" s="2">
        <v>64</v>
      </c>
      <c r="B72" s="54">
        <f>'Freestyle Slalom'!V66</f>
        <v>0</v>
      </c>
      <c r="C72" s="54" t="str">
        <f>IF('Freestyle Slalom'!A66=0,"-",'Freestyle Slalom'!A66)</f>
        <v>-</v>
      </c>
    </row>
    <row r="73" spans="1:3" ht="12.75">
      <c r="A73" s="2">
        <v>65</v>
      </c>
      <c r="B73" s="54">
        <f>'Freestyle Slalom'!V67</f>
        <v>0</v>
      </c>
      <c r="C73" s="54" t="str">
        <f>IF('Freestyle Slalom'!A67=0,"-",'Freestyle Slalom'!A67)</f>
        <v>-</v>
      </c>
    </row>
    <row r="74" spans="1:3" ht="12.75">
      <c r="A74" s="2">
        <v>66</v>
      </c>
      <c r="B74" s="54">
        <f>'Freestyle Slalom'!V68</f>
        <v>0</v>
      </c>
      <c r="C74" s="54" t="str">
        <f>IF('Freestyle Slalom'!A68=0,"-",'Freestyle Slalom'!A68)</f>
        <v>-</v>
      </c>
    </row>
    <row r="75" spans="1:3" ht="12.75">
      <c r="A75" s="2">
        <v>67</v>
      </c>
      <c r="B75" s="54">
        <f>'Freestyle Slalom'!V69</f>
        <v>0</v>
      </c>
      <c r="C75" s="54" t="str">
        <f>IF('Freestyle Slalom'!A69=0,"-",'Freestyle Slalom'!A69)</f>
        <v>-</v>
      </c>
    </row>
    <row r="76" spans="1:3" ht="12.75">
      <c r="A76" s="2">
        <v>68</v>
      </c>
      <c r="B76" s="54">
        <f>'Freestyle Slalom'!V70</f>
        <v>0</v>
      </c>
      <c r="C76" s="54" t="str">
        <f>IF('Freestyle Slalom'!A70=0,"-",'Freestyle Slalom'!A70)</f>
        <v>-</v>
      </c>
    </row>
    <row r="77" spans="1:3" ht="12.75">
      <c r="A77" s="2">
        <v>69</v>
      </c>
      <c r="B77" s="54">
        <f>'Freestyle Slalom'!V71</f>
        <v>0</v>
      </c>
      <c r="C77" s="54" t="str">
        <f>IF('Freestyle Slalom'!A71=0,"-",'Freestyle Slalom'!A71)</f>
        <v>-</v>
      </c>
    </row>
    <row r="78" spans="1:3" ht="12.75">
      <c r="A78" s="2">
        <v>70</v>
      </c>
      <c r="B78" s="54">
        <f>'Freestyle Slalom'!V72</f>
        <v>0</v>
      </c>
      <c r="C78" s="54" t="str">
        <f>IF('Freestyle Slalom'!A72=0,"-",'Freestyle Slalom'!A72)</f>
        <v>-</v>
      </c>
    </row>
    <row r="79" spans="1:3" ht="12.75">
      <c r="A79" s="2">
        <v>71</v>
      </c>
      <c r="B79" s="54">
        <f>'Freestyle Slalom'!V73</f>
        <v>0</v>
      </c>
      <c r="C79" s="54" t="str">
        <f>IF('Freestyle Slalom'!A73=0,"-",'Freestyle Slalom'!A73)</f>
        <v>-</v>
      </c>
    </row>
    <row r="80" spans="1:3" ht="12.75">
      <c r="A80" s="2">
        <v>72</v>
      </c>
      <c r="B80" s="54">
        <f>'Freestyle Slalom'!V74</f>
        <v>0</v>
      </c>
      <c r="C80" s="54" t="str">
        <f>IF('Freestyle Slalom'!A74=0,"-",'Freestyle Slalom'!A74)</f>
        <v>-</v>
      </c>
    </row>
    <row r="81" spans="1:3" ht="12.75">
      <c r="A81" s="2">
        <v>73</v>
      </c>
      <c r="B81" s="54">
        <f>'Freestyle Slalom'!V75</f>
        <v>0</v>
      </c>
      <c r="C81" s="54" t="str">
        <f>IF('Freestyle Slalom'!A75=0,"-",'Freestyle Slalom'!A75)</f>
        <v>-</v>
      </c>
    </row>
    <row r="82" spans="1:3" ht="12.75">
      <c r="A82" s="2">
        <v>74</v>
      </c>
      <c r="B82" s="54">
        <f>'Freestyle Slalom'!V76</f>
        <v>0</v>
      </c>
      <c r="C82" s="54" t="str">
        <f>IF('Freestyle Slalom'!A76=0,"-",'Freestyle Slalom'!A76)</f>
        <v>-</v>
      </c>
    </row>
    <row r="83" spans="1:3" ht="12.75">
      <c r="A83" s="2">
        <v>75</v>
      </c>
      <c r="B83" s="54">
        <f>'Freestyle Slalom'!V77</f>
        <v>0</v>
      </c>
      <c r="C83" s="54" t="str">
        <f>IF('Freestyle Slalom'!A77=0,"-",'Freestyle Slalom'!A77)</f>
        <v>-</v>
      </c>
    </row>
    <row r="84" spans="1:3" ht="12.75">
      <c r="A84" s="2">
        <v>76</v>
      </c>
      <c r="B84" s="54">
        <f>'Freestyle Slalom'!V78</f>
        <v>0</v>
      </c>
      <c r="C84" s="54" t="str">
        <f>IF('Freestyle Slalom'!A78=0,"-",'Freestyle Slalom'!A78)</f>
        <v>-</v>
      </c>
    </row>
    <row r="85" spans="1:3" ht="12.75">
      <c r="A85" s="2">
        <v>77</v>
      </c>
      <c r="B85" s="54">
        <f>'Freestyle Slalom'!V79</f>
        <v>0</v>
      </c>
      <c r="C85" s="54" t="str">
        <f>IF('Freestyle Slalom'!A79=0,"-",'Freestyle Slalom'!A79)</f>
        <v>-</v>
      </c>
    </row>
    <row r="86" spans="1:3" ht="12.75">
      <c r="A86" s="2">
        <v>78</v>
      </c>
      <c r="B86" s="54">
        <f>'Freestyle Slalom'!V80</f>
        <v>0</v>
      </c>
      <c r="C86" s="54" t="str">
        <f>IF('Freestyle Slalom'!A80=0,"-",'Freestyle Slalom'!A80)</f>
        <v>-</v>
      </c>
    </row>
    <row r="87" spans="1:3" ht="12.75">
      <c r="A87" s="2">
        <v>79</v>
      </c>
      <c r="B87" s="54">
        <f>'Freestyle Slalom'!V81</f>
        <v>0</v>
      </c>
      <c r="C87" s="54" t="str">
        <f>IF('Freestyle Slalom'!A81=0,"-",'Freestyle Slalom'!A81)</f>
        <v>-</v>
      </c>
    </row>
    <row r="88" spans="1:3" ht="12.75">
      <c r="A88" s="2">
        <v>80</v>
      </c>
      <c r="B88" s="54">
        <f>'Freestyle Slalom'!V82</f>
        <v>0</v>
      </c>
      <c r="C88" s="54" t="str">
        <f>IF('Freestyle Slalom'!A82=0,"-",'Freestyle Slalom'!A82)</f>
        <v>-</v>
      </c>
    </row>
    <row r="89" spans="1:3" ht="12.75">
      <c r="A89" s="2">
        <v>81</v>
      </c>
      <c r="B89" s="54">
        <f>'Freestyle Slalom'!V83</f>
        <v>0</v>
      </c>
      <c r="C89" s="54" t="str">
        <f>IF('Freestyle Slalom'!A83=0,"-",'Freestyle Slalom'!A83)</f>
        <v>-</v>
      </c>
    </row>
    <row r="90" spans="1:3" ht="12.75">
      <c r="A90" s="2">
        <v>82</v>
      </c>
      <c r="B90" s="54">
        <f>'Freestyle Slalom'!V84</f>
        <v>0</v>
      </c>
      <c r="C90" s="54" t="str">
        <f>IF('Freestyle Slalom'!A84=0,"-",'Freestyle Slalom'!A84)</f>
        <v>-</v>
      </c>
    </row>
    <row r="91" spans="1:3" ht="12.75">
      <c r="A91" s="2">
        <v>83</v>
      </c>
      <c r="B91" s="54">
        <f>'Freestyle Slalom'!V85</f>
        <v>0</v>
      </c>
      <c r="C91" s="54" t="str">
        <f>IF('Freestyle Slalom'!A85=0,"-",'Freestyle Slalom'!A85)</f>
        <v>-</v>
      </c>
    </row>
    <row r="92" spans="1:3" ht="12.75">
      <c r="A92" s="2">
        <v>84</v>
      </c>
      <c r="B92" s="54">
        <f>'Freestyle Slalom'!V86</f>
        <v>0</v>
      </c>
      <c r="C92" s="54" t="str">
        <f>IF('Freestyle Slalom'!A86=0,"-",'Freestyle Slalom'!A86)</f>
        <v>-</v>
      </c>
    </row>
    <row r="93" spans="1:3" ht="12.75">
      <c r="A93" s="2">
        <v>85</v>
      </c>
      <c r="B93" s="54">
        <f>'Freestyle Slalom'!V87</f>
        <v>0</v>
      </c>
      <c r="C93" s="54" t="str">
        <f>IF('Freestyle Slalom'!A87=0,"-",'Freestyle Slalom'!A87)</f>
        <v>-</v>
      </c>
    </row>
    <row r="94" spans="1:3" ht="12.75">
      <c r="A94" s="2">
        <v>86</v>
      </c>
      <c r="B94" s="54">
        <f>'Freestyle Slalom'!V88</f>
        <v>0</v>
      </c>
      <c r="C94" s="54" t="str">
        <f>IF('Freestyle Slalom'!A88=0,"-",'Freestyle Slalom'!A88)</f>
        <v>-</v>
      </c>
    </row>
    <row r="95" spans="1:3" ht="12.75">
      <c r="A95" s="2">
        <v>87</v>
      </c>
      <c r="B95" s="54">
        <f>'Freestyle Slalom'!V89</f>
        <v>0</v>
      </c>
      <c r="C95" s="54" t="str">
        <f>IF('Freestyle Slalom'!A89=0,"-",'Freestyle Slalom'!A89)</f>
        <v>-</v>
      </c>
    </row>
    <row r="96" spans="1:3" ht="12.75">
      <c r="A96" s="2">
        <v>88</v>
      </c>
      <c r="B96" s="54">
        <f>'Freestyle Slalom'!V90</f>
        <v>0</v>
      </c>
      <c r="C96" s="54" t="str">
        <f>IF('Freestyle Slalom'!A90=0,"-",'Freestyle Slalom'!A90)</f>
        <v>-</v>
      </c>
    </row>
    <row r="97" spans="1:3" ht="12.75">
      <c r="A97" s="2">
        <v>89</v>
      </c>
      <c r="B97" s="54">
        <f>'Freestyle Slalom'!V91</f>
        <v>0</v>
      </c>
      <c r="C97" s="54" t="str">
        <f>IF('Freestyle Slalom'!A91=0,"-",'Freestyle Slalom'!A91)</f>
        <v>-</v>
      </c>
    </row>
    <row r="98" spans="1:3" ht="12.75">
      <c r="A98" s="2">
        <v>90</v>
      </c>
      <c r="B98" s="54">
        <f>'Freestyle Slalom'!V92</f>
        <v>0</v>
      </c>
      <c r="C98" s="54" t="str">
        <f>IF('Freestyle Slalom'!A92=0,"-",'Freestyle Slalom'!A92)</f>
        <v>-</v>
      </c>
    </row>
    <row r="99" spans="1:3" ht="12.75">
      <c r="A99" s="2">
        <v>91</v>
      </c>
      <c r="B99" s="54">
        <f>'Freestyle Slalom'!V93</f>
        <v>0</v>
      </c>
      <c r="C99" s="54" t="str">
        <f>IF('Freestyle Slalom'!A93=0,"-",'Freestyle Slalom'!A93)</f>
        <v>-</v>
      </c>
    </row>
    <row r="100" spans="1:3" ht="12.75">
      <c r="A100" s="2">
        <v>92</v>
      </c>
      <c r="B100" s="54">
        <f>'Freestyle Slalom'!V94</f>
        <v>0</v>
      </c>
      <c r="C100" s="54" t="str">
        <f>IF('Freestyle Slalom'!A94=0,"-",'Freestyle Slalom'!A94)</f>
        <v>-</v>
      </c>
    </row>
    <row r="101" spans="1:3" ht="12.75">
      <c r="A101" s="2">
        <v>93</v>
      </c>
      <c r="B101" s="54">
        <f>'Freestyle Slalom'!V95</f>
        <v>0</v>
      </c>
      <c r="C101" s="54" t="str">
        <f>IF('Freestyle Slalom'!A95=0,"-",'Freestyle Slalom'!A95)</f>
        <v>-</v>
      </c>
    </row>
    <row r="102" spans="1:3" ht="12.75">
      <c r="A102" s="2">
        <v>94</v>
      </c>
      <c r="B102" s="54">
        <f>'Freestyle Slalom'!V96</f>
        <v>0</v>
      </c>
      <c r="C102" s="54" t="str">
        <f>IF('Freestyle Slalom'!A96=0,"-",'Freestyle Slalom'!A96)</f>
        <v>-</v>
      </c>
    </row>
    <row r="103" spans="1:3" ht="12.75">
      <c r="A103" s="2">
        <v>95</v>
      </c>
      <c r="B103" s="54">
        <f>'Freestyle Slalom'!V97</f>
        <v>0</v>
      </c>
      <c r="C103" s="54" t="str">
        <f>IF('Freestyle Slalom'!A97=0,"-",'Freestyle Slalom'!A97)</f>
        <v>-</v>
      </c>
    </row>
    <row r="104" spans="1:3" ht="12.75">
      <c r="A104" s="2">
        <v>96</v>
      </c>
      <c r="B104" s="54">
        <f>'Freestyle Slalom'!V98</f>
        <v>0</v>
      </c>
      <c r="C104" s="54" t="str">
        <f>IF('Freestyle Slalom'!A98=0,"-",'Freestyle Slalom'!A98)</f>
        <v>-</v>
      </c>
    </row>
    <row r="105" spans="1:3" ht="12.75">
      <c r="A105" s="2">
        <v>97</v>
      </c>
      <c r="B105" s="54">
        <f>'Freestyle Slalom'!V99</f>
        <v>0</v>
      </c>
      <c r="C105" s="54" t="str">
        <f>IF('Freestyle Slalom'!A99=0,"-",'Freestyle Slalom'!A99)</f>
        <v>-</v>
      </c>
    </row>
    <row r="106" spans="1:3" ht="12.75">
      <c r="A106" s="2">
        <v>98</v>
      </c>
      <c r="B106" s="54">
        <f>'Freestyle Slalom'!V100</f>
        <v>0</v>
      </c>
      <c r="C106" s="54" t="str">
        <f>IF('Freestyle Slalom'!A100=0,"-",'Freestyle Slalom'!A100)</f>
        <v>-</v>
      </c>
    </row>
    <row r="107" spans="1:3" ht="12.75">
      <c r="A107" s="2">
        <v>99</v>
      </c>
      <c r="B107" s="54">
        <f>'Freestyle Slalom'!V101</f>
        <v>0</v>
      </c>
      <c r="C107" s="54" t="str">
        <f>IF('Freestyle Slalom'!A101=0,"-",'Freestyle Slalom'!A101)</f>
        <v>-</v>
      </c>
    </row>
    <row r="108" spans="1:3" ht="12.75">
      <c r="A108" s="2">
        <v>100</v>
      </c>
      <c r="B108" s="54">
        <f>'Freestyle Slalom'!V102</f>
        <v>0</v>
      </c>
      <c r="C108" s="54" t="str">
        <f>IF('Freestyle Slalom'!A102=0,"-",'Freestyle Slalom'!A102)</f>
        <v>-</v>
      </c>
    </row>
    <row r="109" spans="1:3" ht="12.75">
      <c r="A109" s="2">
        <v>101</v>
      </c>
      <c r="B109" s="54">
        <f>'Freestyle Slalom'!V103</f>
        <v>0</v>
      </c>
      <c r="C109" s="54" t="str">
        <f>IF('Freestyle Slalom'!A103=0,"-",'Freestyle Slalom'!A103)</f>
        <v>-</v>
      </c>
    </row>
    <row r="110" spans="1:3" ht="12.75">
      <c r="A110" s="2">
        <v>102</v>
      </c>
      <c r="B110" s="54">
        <f>'Freestyle Slalom'!V104</f>
        <v>0</v>
      </c>
      <c r="C110" s="54" t="str">
        <f>IF('Freestyle Slalom'!A104=0,"-",'Freestyle Slalom'!A104)</f>
        <v>-</v>
      </c>
    </row>
    <row r="111" spans="1:3" ht="12.75">
      <c r="A111" s="2">
        <v>103</v>
      </c>
      <c r="B111" s="54">
        <f>'Freestyle Slalom'!V105</f>
        <v>0</v>
      </c>
      <c r="C111" s="54" t="str">
        <f>IF('Freestyle Slalom'!A105=0,"-",'Freestyle Slalom'!A105)</f>
        <v>-</v>
      </c>
    </row>
    <row r="112" spans="1:3" ht="12.75">
      <c r="A112" s="2">
        <v>104</v>
      </c>
      <c r="B112" s="54">
        <f>'Freestyle Slalom'!V106</f>
        <v>0</v>
      </c>
      <c r="C112" s="54" t="str">
        <f>IF('Freestyle Slalom'!A106=0,"-",'Freestyle Slalom'!A106)</f>
        <v>-</v>
      </c>
    </row>
    <row r="113" spans="1:3" ht="12.75">
      <c r="A113" s="2">
        <v>105</v>
      </c>
      <c r="B113" s="54">
        <f>'Freestyle Slalom'!V107</f>
        <v>0</v>
      </c>
      <c r="C113" s="54" t="str">
        <f>IF('Freestyle Slalom'!A107=0,"-",'Freestyle Slalom'!A107)</f>
        <v>-</v>
      </c>
    </row>
    <row r="114" spans="1:3" ht="12.75">
      <c r="A114" s="2">
        <v>106</v>
      </c>
      <c r="B114" s="54">
        <f>'Freestyle Slalom'!V108</f>
        <v>0</v>
      </c>
      <c r="C114" s="54" t="str">
        <f>IF('Freestyle Slalom'!A108=0,"-",'Freestyle Slalom'!A108)</f>
        <v>-</v>
      </c>
    </row>
    <row r="115" spans="1:3" ht="12.75">
      <c r="A115" s="2">
        <v>107</v>
      </c>
      <c r="B115" s="54">
        <f>'Freestyle Slalom'!V109</f>
        <v>0</v>
      </c>
      <c r="C115" s="54" t="str">
        <f>IF('Freestyle Slalom'!A109=0,"-",'Freestyle Slalom'!A109)</f>
        <v>-</v>
      </c>
    </row>
    <row r="116" spans="1:3" ht="12.75">
      <c r="A116" s="2">
        <v>108</v>
      </c>
      <c r="B116" s="54">
        <f>'Freestyle Slalom'!V110</f>
        <v>0</v>
      </c>
      <c r="C116" s="54" t="str">
        <f>IF('Freestyle Slalom'!A110=0,"-",'Freestyle Slalom'!A110)</f>
        <v>-</v>
      </c>
    </row>
    <row r="117" spans="1:3" ht="12.75">
      <c r="A117" s="2">
        <v>109</v>
      </c>
      <c r="B117" s="54">
        <f>'Freestyle Slalom'!V111</f>
        <v>0</v>
      </c>
      <c r="C117" s="54" t="str">
        <f>IF('Freestyle Slalom'!A111=0,"-",'Freestyle Slalom'!A111)</f>
        <v>-</v>
      </c>
    </row>
    <row r="118" spans="1:3" ht="12.75">
      <c r="A118" s="2">
        <v>110</v>
      </c>
      <c r="B118" s="54">
        <f>'Freestyle Slalom'!V112</f>
        <v>0</v>
      </c>
      <c r="C118" s="54" t="str">
        <f>IF('Freestyle Slalom'!A112=0,"-",'Freestyle Slalom'!A112)</f>
        <v>-</v>
      </c>
    </row>
    <row r="119" spans="1:3" ht="12.75">
      <c r="A119" s="2">
        <v>111</v>
      </c>
      <c r="B119" s="54">
        <f>'Freestyle Slalom'!V113</f>
        <v>0</v>
      </c>
      <c r="C119" s="54" t="str">
        <f>IF('Freestyle Slalom'!A113=0,"-",'Freestyle Slalom'!A113)</f>
        <v>-</v>
      </c>
    </row>
    <row r="120" spans="1:3" ht="12.75">
      <c r="A120" s="2">
        <v>112</v>
      </c>
      <c r="B120" s="54">
        <f>'Freestyle Slalom'!V114</f>
        <v>0</v>
      </c>
      <c r="C120" s="54" t="str">
        <f>IF('Freestyle Slalom'!A114=0,"-",'Freestyle Slalom'!A114)</f>
        <v>-</v>
      </c>
    </row>
    <row r="121" spans="1:3" ht="12.75">
      <c r="A121" s="2">
        <v>113</v>
      </c>
      <c r="B121" s="54">
        <f>'Freestyle Slalom'!V115</f>
        <v>0</v>
      </c>
      <c r="C121" s="54" t="str">
        <f>IF('Freestyle Slalom'!A115=0,"-",'Freestyle Slalom'!A115)</f>
        <v>-</v>
      </c>
    </row>
    <row r="122" spans="1:3" ht="12.75">
      <c r="A122" s="2">
        <v>114</v>
      </c>
      <c r="B122" s="54">
        <f>'Freestyle Slalom'!V116</f>
        <v>0</v>
      </c>
      <c r="C122" s="54" t="str">
        <f>IF('Freestyle Slalom'!A116=0,"-",'Freestyle Slalom'!A116)</f>
        <v>-</v>
      </c>
    </row>
    <row r="123" spans="1:3" ht="12.75">
      <c r="A123" s="2">
        <v>115</v>
      </c>
      <c r="B123" s="54">
        <f>'Freestyle Slalom'!V117</f>
        <v>0</v>
      </c>
      <c r="C123" s="54" t="str">
        <f>IF('Freestyle Slalom'!A117=0,"-",'Freestyle Slalom'!A117)</f>
        <v>-</v>
      </c>
    </row>
    <row r="124" spans="1:3" ht="12.75">
      <c r="A124" s="2">
        <v>116</v>
      </c>
      <c r="B124" s="54">
        <f>'Freestyle Slalom'!V118</f>
        <v>0</v>
      </c>
      <c r="C124" s="54" t="str">
        <f>IF('Freestyle Slalom'!A118=0,"-",'Freestyle Slalom'!A118)</f>
        <v>-</v>
      </c>
    </row>
    <row r="125" spans="1:3" ht="12.75">
      <c r="A125" s="2">
        <v>117</v>
      </c>
      <c r="B125" s="54">
        <f>'Freestyle Slalom'!V119</f>
        <v>0</v>
      </c>
      <c r="C125" s="54" t="str">
        <f>IF('Freestyle Slalom'!A119=0,"-",'Freestyle Slalom'!A119)</f>
        <v>-</v>
      </c>
    </row>
    <row r="126" spans="1:3" ht="12.75">
      <c r="A126" s="2">
        <v>118</v>
      </c>
      <c r="B126" s="54">
        <f>'Freestyle Slalom'!V120</f>
        <v>0</v>
      </c>
      <c r="C126" s="54" t="str">
        <f>IF('Freestyle Slalom'!A120=0,"-",'Freestyle Slalom'!A120)</f>
        <v>-</v>
      </c>
    </row>
    <row r="127" spans="1:3" ht="12.75">
      <c r="A127" s="2">
        <v>119</v>
      </c>
      <c r="B127" s="54">
        <f>'Freestyle Slalom'!V121</f>
        <v>0</v>
      </c>
      <c r="C127" s="54" t="str">
        <f>IF('Freestyle Slalom'!A121=0,"-",'Freestyle Slalom'!A121)</f>
        <v>-</v>
      </c>
    </row>
    <row r="128" spans="1:3" ht="12.75">
      <c r="A128" s="2">
        <v>120</v>
      </c>
      <c r="B128" s="54">
        <f>'Freestyle Slalom'!V122</f>
        <v>0</v>
      </c>
      <c r="C128" s="54" t="str">
        <f>IF('Freestyle Slalom'!A122=0,"-",'Freestyle Slalom'!A122)</f>
        <v>-</v>
      </c>
    </row>
    <row r="129" spans="1:3" ht="12.75">
      <c r="A129" s="2">
        <v>121</v>
      </c>
      <c r="B129" s="54">
        <f>'Freestyle Slalom'!V123</f>
        <v>0</v>
      </c>
      <c r="C129" s="54" t="str">
        <f>IF('Freestyle Slalom'!A123=0,"-",'Freestyle Slalom'!A123)</f>
        <v>-</v>
      </c>
    </row>
    <row r="130" spans="1:3" ht="12.75">
      <c r="A130" s="2">
        <v>122</v>
      </c>
      <c r="B130" s="54">
        <f>'Freestyle Slalom'!V124</f>
        <v>0</v>
      </c>
      <c r="C130" s="54" t="str">
        <f>IF('Freestyle Slalom'!A124=0,"-",'Freestyle Slalom'!A124)</f>
        <v>-</v>
      </c>
    </row>
    <row r="131" spans="1:3" ht="12.75">
      <c r="A131" s="2">
        <v>123</v>
      </c>
      <c r="B131" s="54">
        <f>'Freestyle Slalom'!V125</f>
        <v>0</v>
      </c>
      <c r="C131" s="54" t="str">
        <f>IF('Freestyle Slalom'!A125=0,"-",'Freestyle Slalom'!A125)</f>
        <v>-</v>
      </c>
    </row>
    <row r="132" spans="1:3" ht="12.75">
      <c r="A132" s="2">
        <v>124</v>
      </c>
      <c r="B132" s="54">
        <f>'Freestyle Slalom'!V126</f>
        <v>0</v>
      </c>
      <c r="C132" s="54" t="str">
        <f>IF('Freestyle Slalom'!A126=0,"-",'Freestyle Slalom'!A126)</f>
        <v>-</v>
      </c>
    </row>
    <row r="133" spans="1:3" ht="12.75">
      <c r="A133" s="2">
        <v>125</v>
      </c>
      <c r="B133" s="54">
        <f>'Freestyle Slalom'!V127</f>
        <v>0</v>
      </c>
      <c r="C133" s="54" t="str">
        <f>IF('Freestyle Slalom'!A127=0,"-",'Freestyle Slalom'!A127)</f>
        <v>-</v>
      </c>
    </row>
  </sheetData>
  <printOptions/>
  <pageMargins left="0.31" right="0.48" top="1" bottom="1" header="0.4921259845" footer="0.4921259845"/>
  <pageSetup fitToHeight="3" fitToWidth="1" horizontalDpi="600" verticalDpi="600" orientation="portrait" paperSize="9" r:id="rId1"/>
  <headerFooter alignWithMargins="0">
    <oddHeader>&amp;L&amp;16&amp;F&amp;  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5.00390625" style="11" customWidth="1"/>
    <col min="2" max="2" width="4.140625" style="7" customWidth="1"/>
    <col min="3" max="3" width="13.7109375" style="18" customWidth="1"/>
    <col min="4" max="4" width="12.140625" style="4" customWidth="1"/>
    <col min="5" max="5" width="13.7109375" style="74" customWidth="1"/>
    <col min="6" max="6" width="13.7109375" style="18" customWidth="1"/>
    <col min="7" max="7" width="11.00390625" style="4" customWidth="1"/>
    <col min="8" max="8" width="13.7109375" style="74" customWidth="1"/>
    <col min="9" max="9" width="2.28125" style="2" customWidth="1"/>
    <col min="10" max="10" width="11.421875" style="78" customWidth="1"/>
    <col min="11" max="16384" width="11.421875" style="2" customWidth="1"/>
  </cols>
  <sheetData>
    <row r="1" spans="1:10" ht="21.75" customHeight="1">
      <c r="A1" s="12" t="s">
        <v>12</v>
      </c>
      <c r="B1" s="10"/>
      <c r="C1" s="16"/>
      <c r="D1" s="2"/>
      <c r="E1" s="69"/>
      <c r="F1" s="16"/>
      <c r="G1" s="2"/>
      <c r="H1" s="69"/>
      <c r="J1" s="75"/>
    </row>
    <row r="2" spans="1:14" ht="15.75">
      <c r="A2" s="70" t="s">
        <v>6</v>
      </c>
      <c r="B2" s="49"/>
      <c r="C2" s="17"/>
      <c r="D2" s="8">
        <v>0.2</v>
      </c>
      <c r="E2" s="69"/>
      <c r="F2" s="16"/>
      <c r="G2" s="5"/>
      <c r="H2" s="71"/>
      <c r="I2" s="5"/>
      <c r="J2" s="76"/>
      <c r="K2" s="5"/>
      <c r="L2" s="5"/>
      <c r="M2" s="5"/>
      <c r="N2" s="5"/>
    </row>
    <row r="3" spans="1:14" ht="15.75">
      <c r="A3" s="96" t="s">
        <v>59</v>
      </c>
      <c r="B3" s="10"/>
      <c r="C3" s="17"/>
      <c r="D3" s="5"/>
      <c r="E3" s="71"/>
      <c r="F3" s="17"/>
      <c r="G3" s="5"/>
      <c r="H3" s="5"/>
      <c r="I3" s="5"/>
      <c r="J3" s="5"/>
      <c r="K3" s="5"/>
      <c r="L3" s="5"/>
      <c r="M3" s="5"/>
      <c r="N3" s="5"/>
    </row>
    <row r="4" spans="1:10" s="6" customFormat="1" ht="28.5" customHeight="1">
      <c r="A4" s="108" t="s">
        <v>35</v>
      </c>
      <c r="B4" s="9"/>
      <c r="C4" s="60" t="s">
        <v>33</v>
      </c>
      <c r="D4" s="61" t="s">
        <v>30</v>
      </c>
      <c r="E4" s="72" t="s">
        <v>32</v>
      </c>
      <c r="F4" s="60" t="s">
        <v>34</v>
      </c>
      <c r="G4" s="61" t="s">
        <v>30</v>
      </c>
      <c r="H4" s="72" t="s">
        <v>31</v>
      </c>
      <c r="J4" s="77" t="s">
        <v>0</v>
      </c>
    </row>
    <row r="5" spans="1:10" ht="18" customHeight="1">
      <c r="A5" s="62" t="s">
        <v>88</v>
      </c>
      <c r="B5" s="63"/>
      <c r="C5" s="64">
        <v>5.152</v>
      </c>
      <c r="D5" s="62">
        <v>0</v>
      </c>
      <c r="E5" s="73">
        <f aca="true" t="shared" si="0" ref="E5:E50">C5+D5*$D$2</f>
        <v>5.152</v>
      </c>
      <c r="F5" s="64">
        <v>5.377</v>
      </c>
      <c r="G5" s="62">
        <v>0</v>
      </c>
      <c r="H5" s="73">
        <f aca="true" t="shared" si="1" ref="H5:H50">F5+G5*$D$2</f>
        <v>5.377</v>
      </c>
      <c r="I5" s="6"/>
      <c r="J5" s="73">
        <f aca="true" t="shared" si="2" ref="J5:J50">MIN(H5,E5)</f>
        <v>5.152</v>
      </c>
    </row>
    <row r="6" spans="1:10" ht="18" customHeight="1">
      <c r="A6" s="62" t="s">
        <v>91</v>
      </c>
      <c r="B6" s="63"/>
      <c r="C6" s="64">
        <v>5.897</v>
      </c>
      <c r="D6" s="62">
        <v>1</v>
      </c>
      <c r="E6" s="73">
        <f t="shared" si="0"/>
        <v>6.097</v>
      </c>
      <c r="F6" s="64">
        <v>5.445</v>
      </c>
      <c r="G6" s="62">
        <v>0</v>
      </c>
      <c r="H6" s="73">
        <f t="shared" si="1"/>
        <v>5.445</v>
      </c>
      <c r="I6" s="6"/>
      <c r="J6" s="73">
        <f t="shared" si="2"/>
        <v>5.445</v>
      </c>
    </row>
    <row r="7" spans="1:10" ht="18" customHeight="1">
      <c r="A7" s="62" t="s">
        <v>85</v>
      </c>
      <c r="B7" s="63"/>
      <c r="C7" s="64">
        <v>5.671</v>
      </c>
      <c r="D7" s="62">
        <v>0</v>
      </c>
      <c r="E7" s="73">
        <f t="shared" si="0"/>
        <v>5.671</v>
      </c>
      <c r="F7" s="64">
        <v>5.468</v>
      </c>
      <c r="G7" s="62">
        <v>0</v>
      </c>
      <c r="H7" s="73">
        <f t="shared" si="1"/>
        <v>5.468</v>
      </c>
      <c r="I7" s="6"/>
      <c r="J7" s="73">
        <f t="shared" si="2"/>
        <v>5.468</v>
      </c>
    </row>
    <row r="8" spans="1:10" ht="18" customHeight="1">
      <c r="A8" s="62" t="s">
        <v>90</v>
      </c>
      <c r="B8" s="63"/>
      <c r="C8" s="64">
        <v>5.65</v>
      </c>
      <c r="D8" s="62">
        <v>1</v>
      </c>
      <c r="E8" s="73">
        <f t="shared" si="0"/>
        <v>5.8500000000000005</v>
      </c>
      <c r="F8" s="64">
        <v>5.482</v>
      </c>
      <c r="G8" s="62">
        <v>0</v>
      </c>
      <c r="H8" s="73">
        <f t="shared" si="1"/>
        <v>5.482</v>
      </c>
      <c r="I8" s="6"/>
      <c r="J8" s="73">
        <f t="shared" si="2"/>
        <v>5.482</v>
      </c>
    </row>
    <row r="9" spans="1:10" ht="18" customHeight="1">
      <c r="A9" s="62" t="s">
        <v>83</v>
      </c>
      <c r="B9" s="63"/>
      <c r="C9" s="64">
        <v>5.324</v>
      </c>
      <c r="D9" s="62">
        <v>2</v>
      </c>
      <c r="E9" s="73">
        <f t="shared" si="0"/>
        <v>5.724</v>
      </c>
      <c r="F9" s="64">
        <v>5.349</v>
      </c>
      <c r="G9" s="62">
        <v>1</v>
      </c>
      <c r="H9" s="73">
        <f t="shared" si="1"/>
        <v>5.549</v>
      </c>
      <c r="I9" s="6"/>
      <c r="J9" s="73">
        <f t="shared" si="2"/>
        <v>5.549</v>
      </c>
    </row>
    <row r="10" spans="1:10" ht="18" customHeight="1">
      <c r="A10" s="62" t="s">
        <v>99</v>
      </c>
      <c r="B10" s="63"/>
      <c r="C10" s="64">
        <v>5.749</v>
      </c>
      <c r="D10" s="62">
        <v>0</v>
      </c>
      <c r="E10" s="73">
        <f t="shared" si="0"/>
        <v>5.749</v>
      </c>
      <c r="F10" s="64">
        <v>5.749</v>
      </c>
      <c r="G10" s="62">
        <v>2</v>
      </c>
      <c r="H10" s="73">
        <f t="shared" si="1"/>
        <v>6.149</v>
      </c>
      <c r="I10" s="6"/>
      <c r="J10" s="73">
        <f t="shared" si="2"/>
        <v>5.749</v>
      </c>
    </row>
    <row r="11" spans="1:10" ht="18" customHeight="1">
      <c r="A11" s="62" t="s">
        <v>89</v>
      </c>
      <c r="B11" s="63"/>
      <c r="C11" s="64">
        <v>5.884</v>
      </c>
      <c r="D11" s="62">
        <v>1</v>
      </c>
      <c r="E11" s="73">
        <f t="shared" si="0"/>
        <v>6.0840000000000005</v>
      </c>
      <c r="F11" s="64">
        <v>5.47</v>
      </c>
      <c r="G11" s="62">
        <v>2</v>
      </c>
      <c r="H11" s="73">
        <f t="shared" si="1"/>
        <v>5.87</v>
      </c>
      <c r="I11" s="6"/>
      <c r="J11" s="73">
        <f t="shared" si="2"/>
        <v>5.87</v>
      </c>
    </row>
    <row r="12" spans="1:10" ht="18" customHeight="1">
      <c r="A12" s="62" t="s">
        <v>101</v>
      </c>
      <c r="B12" s="63"/>
      <c r="C12" s="64">
        <v>5.892</v>
      </c>
      <c r="D12" s="62">
        <v>0</v>
      </c>
      <c r="E12" s="73">
        <f t="shared" si="0"/>
        <v>5.892</v>
      </c>
      <c r="F12" s="64">
        <v>5.869</v>
      </c>
      <c r="G12" s="62">
        <v>1</v>
      </c>
      <c r="H12" s="73">
        <f t="shared" si="1"/>
        <v>6.069</v>
      </c>
      <c r="I12" s="6"/>
      <c r="J12" s="73">
        <f t="shared" si="2"/>
        <v>5.892</v>
      </c>
    </row>
    <row r="13" spans="1:10" ht="18" customHeight="1">
      <c r="A13" s="124" t="s">
        <v>116</v>
      </c>
      <c r="B13" s="63"/>
      <c r="C13" s="64">
        <v>6.102</v>
      </c>
      <c r="D13" s="62">
        <v>0</v>
      </c>
      <c r="E13" s="73">
        <f t="shared" si="0"/>
        <v>6.102</v>
      </c>
      <c r="F13" s="64">
        <v>5.915</v>
      </c>
      <c r="G13" s="62">
        <v>0</v>
      </c>
      <c r="H13" s="73">
        <f t="shared" si="1"/>
        <v>5.915</v>
      </c>
      <c r="I13" s="6"/>
      <c r="J13" s="73">
        <f t="shared" si="2"/>
        <v>5.915</v>
      </c>
    </row>
    <row r="14" spans="1:10" ht="18" customHeight="1">
      <c r="A14" s="62" t="s">
        <v>100</v>
      </c>
      <c r="B14" s="63"/>
      <c r="C14" s="64">
        <v>5.932</v>
      </c>
      <c r="D14" s="62">
        <v>10</v>
      </c>
      <c r="E14" s="73">
        <f t="shared" si="0"/>
        <v>7.932</v>
      </c>
      <c r="F14" s="64">
        <v>5.948</v>
      </c>
      <c r="G14" s="62">
        <v>0</v>
      </c>
      <c r="H14" s="73">
        <f t="shared" si="1"/>
        <v>5.948</v>
      </c>
      <c r="I14" s="6"/>
      <c r="J14" s="73">
        <f t="shared" si="2"/>
        <v>5.948</v>
      </c>
    </row>
    <row r="15" spans="1:10" ht="18" customHeight="1">
      <c r="A15" s="62" t="s">
        <v>98</v>
      </c>
      <c r="B15" s="63"/>
      <c r="C15" s="64">
        <v>5.55</v>
      </c>
      <c r="D15" s="62">
        <v>2</v>
      </c>
      <c r="E15" s="73">
        <f t="shared" si="0"/>
        <v>5.95</v>
      </c>
      <c r="F15" s="64">
        <v>5.605</v>
      </c>
      <c r="G15" s="62">
        <v>3</v>
      </c>
      <c r="H15" s="73">
        <f t="shared" si="1"/>
        <v>6.205</v>
      </c>
      <c r="I15" s="6"/>
      <c r="J15" s="73">
        <f t="shared" si="2"/>
        <v>5.95</v>
      </c>
    </row>
    <row r="16" spans="1:10" ht="18" customHeight="1">
      <c r="A16" s="124" t="s">
        <v>120</v>
      </c>
      <c r="B16" s="63"/>
      <c r="C16" s="64">
        <v>6.025</v>
      </c>
      <c r="D16" s="62">
        <v>0</v>
      </c>
      <c r="E16" s="73">
        <f t="shared" si="0"/>
        <v>6.025</v>
      </c>
      <c r="F16" s="64">
        <v>5.869</v>
      </c>
      <c r="G16" s="62">
        <v>1</v>
      </c>
      <c r="H16" s="73">
        <f t="shared" si="1"/>
        <v>6.069</v>
      </c>
      <c r="I16" s="6"/>
      <c r="J16" s="73">
        <f t="shared" si="2"/>
        <v>6.025</v>
      </c>
    </row>
    <row r="17" spans="1:10" ht="18" customHeight="1">
      <c r="A17" s="124" t="s">
        <v>118</v>
      </c>
      <c r="B17" s="63"/>
      <c r="C17" s="64">
        <v>5.931</v>
      </c>
      <c r="D17" s="62">
        <v>6</v>
      </c>
      <c r="E17" s="73">
        <f t="shared" si="0"/>
        <v>7.131</v>
      </c>
      <c r="F17" s="64">
        <v>6.093</v>
      </c>
      <c r="G17" s="62">
        <v>0</v>
      </c>
      <c r="H17" s="73">
        <f t="shared" si="1"/>
        <v>6.093</v>
      </c>
      <c r="I17" s="6"/>
      <c r="J17" s="73">
        <f t="shared" si="2"/>
        <v>6.093</v>
      </c>
    </row>
    <row r="18" spans="1:10" ht="18" customHeight="1">
      <c r="A18" s="62" t="s">
        <v>78</v>
      </c>
      <c r="B18" s="63"/>
      <c r="C18" s="64">
        <v>5.838</v>
      </c>
      <c r="D18" s="62">
        <v>8</v>
      </c>
      <c r="E18" s="73">
        <f t="shared" si="0"/>
        <v>7.438000000000001</v>
      </c>
      <c r="F18" s="64">
        <v>5.908</v>
      </c>
      <c r="G18" s="62">
        <v>1</v>
      </c>
      <c r="H18" s="73">
        <f t="shared" si="1"/>
        <v>6.1080000000000005</v>
      </c>
      <c r="I18" s="6"/>
      <c r="J18" s="73">
        <f t="shared" si="2"/>
        <v>6.1080000000000005</v>
      </c>
    </row>
    <row r="19" spans="1:10" ht="18" customHeight="1">
      <c r="A19" s="125" t="s">
        <v>119</v>
      </c>
      <c r="B19" s="63"/>
      <c r="C19" s="64">
        <v>5.981</v>
      </c>
      <c r="D19" s="62">
        <v>5</v>
      </c>
      <c r="E19" s="73">
        <f t="shared" si="0"/>
        <v>6.981</v>
      </c>
      <c r="F19" s="64">
        <v>6.157</v>
      </c>
      <c r="G19" s="62">
        <v>0</v>
      </c>
      <c r="H19" s="73">
        <f t="shared" si="1"/>
        <v>6.157</v>
      </c>
      <c r="I19" s="6"/>
      <c r="J19" s="73">
        <f t="shared" si="2"/>
        <v>6.157</v>
      </c>
    </row>
    <row r="20" spans="1:10" ht="18" customHeight="1">
      <c r="A20" s="124" t="s">
        <v>117</v>
      </c>
      <c r="B20" s="63"/>
      <c r="C20" s="64">
        <v>10.636</v>
      </c>
      <c r="D20" s="62">
        <v>0</v>
      </c>
      <c r="E20" s="73">
        <f t="shared" si="0"/>
        <v>10.636</v>
      </c>
      <c r="F20" s="64">
        <v>5.701</v>
      </c>
      <c r="G20" s="62">
        <v>3</v>
      </c>
      <c r="H20" s="73">
        <f t="shared" si="1"/>
        <v>6.301</v>
      </c>
      <c r="I20" s="6"/>
      <c r="J20" s="73">
        <f t="shared" si="2"/>
        <v>6.301</v>
      </c>
    </row>
    <row r="21" spans="1:10" ht="18" customHeight="1">
      <c r="A21" s="62" t="s">
        <v>107</v>
      </c>
      <c r="B21" s="63"/>
      <c r="C21" s="64">
        <v>6.377</v>
      </c>
      <c r="D21" s="62">
        <v>0</v>
      </c>
      <c r="E21" s="73">
        <f t="shared" si="0"/>
        <v>6.377</v>
      </c>
      <c r="F21" s="64">
        <v>6.095</v>
      </c>
      <c r="G21" s="62">
        <v>3</v>
      </c>
      <c r="H21" s="73">
        <f t="shared" si="1"/>
        <v>6.695</v>
      </c>
      <c r="I21" s="6"/>
      <c r="J21" s="73">
        <f t="shared" si="2"/>
        <v>6.377</v>
      </c>
    </row>
    <row r="22" spans="1:10" ht="18" customHeight="1">
      <c r="A22" s="62" t="s">
        <v>105</v>
      </c>
      <c r="B22" s="63"/>
      <c r="C22" s="64">
        <v>6.71</v>
      </c>
      <c r="D22" s="62">
        <v>0</v>
      </c>
      <c r="E22" s="73">
        <f t="shared" si="0"/>
        <v>6.71</v>
      </c>
      <c r="F22" s="64">
        <v>6.387</v>
      </c>
      <c r="G22" s="62">
        <v>0</v>
      </c>
      <c r="H22" s="73">
        <f t="shared" si="1"/>
        <v>6.387</v>
      </c>
      <c r="I22" s="6"/>
      <c r="J22" s="73">
        <f t="shared" si="2"/>
        <v>6.387</v>
      </c>
    </row>
    <row r="23" spans="1:10" ht="18" customHeight="1">
      <c r="A23" s="124" t="s">
        <v>123</v>
      </c>
      <c r="B23" s="63"/>
      <c r="C23" s="64">
        <v>6.443</v>
      </c>
      <c r="D23" s="62">
        <v>0</v>
      </c>
      <c r="E23" s="73">
        <f t="shared" si="0"/>
        <v>6.443</v>
      </c>
      <c r="F23" s="64">
        <v>6.218</v>
      </c>
      <c r="G23" s="62">
        <v>6</v>
      </c>
      <c r="H23" s="73">
        <f t="shared" si="1"/>
        <v>7.418</v>
      </c>
      <c r="I23" s="6"/>
      <c r="J23" s="73">
        <f t="shared" si="2"/>
        <v>6.443</v>
      </c>
    </row>
    <row r="24" spans="1:10" ht="18" customHeight="1">
      <c r="A24" s="62" t="s">
        <v>106</v>
      </c>
      <c r="B24" s="63"/>
      <c r="C24" s="64">
        <v>6.12</v>
      </c>
      <c r="D24" s="62">
        <v>2</v>
      </c>
      <c r="E24" s="73">
        <f t="shared" si="0"/>
        <v>6.5200000000000005</v>
      </c>
      <c r="F24" s="64">
        <v>5.864</v>
      </c>
      <c r="G24" s="62">
        <v>7</v>
      </c>
      <c r="H24" s="73">
        <f t="shared" si="1"/>
        <v>7.264</v>
      </c>
      <c r="I24" s="6"/>
      <c r="J24" s="73">
        <f t="shared" si="2"/>
        <v>6.5200000000000005</v>
      </c>
    </row>
    <row r="25" spans="1:10" ht="18" customHeight="1">
      <c r="A25" s="124" t="s">
        <v>121</v>
      </c>
      <c r="B25" s="63"/>
      <c r="C25" s="64">
        <v>6.534</v>
      </c>
      <c r="D25" s="62">
        <v>0</v>
      </c>
      <c r="E25" s="73">
        <f t="shared" si="0"/>
        <v>6.534</v>
      </c>
      <c r="F25" s="64">
        <v>6.368</v>
      </c>
      <c r="G25" s="62">
        <v>2</v>
      </c>
      <c r="H25" s="73">
        <f t="shared" si="1"/>
        <v>6.768000000000001</v>
      </c>
      <c r="I25" s="6"/>
      <c r="J25" s="73">
        <f t="shared" si="2"/>
        <v>6.534</v>
      </c>
    </row>
    <row r="26" spans="1:10" ht="18" customHeight="1">
      <c r="A26" s="62" t="s">
        <v>95</v>
      </c>
      <c r="B26" s="63"/>
      <c r="C26" s="64">
        <v>5.865</v>
      </c>
      <c r="D26" s="62">
        <v>15</v>
      </c>
      <c r="E26" s="73">
        <f t="shared" si="0"/>
        <v>8.865</v>
      </c>
      <c r="F26" s="64">
        <v>6.127</v>
      </c>
      <c r="G26" s="62">
        <v>3</v>
      </c>
      <c r="H26" s="73">
        <f t="shared" si="1"/>
        <v>6.727</v>
      </c>
      <c r="I26" s="6"/>
      <c r="J26" s="73">
        <f t="shared" si="2"/>
        <v>6.727</v>
      </c>
    </row>
    <row r="27" spans="1:10" ht="18" customHeight="1">
      <c r="A27" s="62" t="s">
        <v>79</v>
      </c>
      <c r="B27" s="63"/>
      <c r="C27" s="64">
        <v>6.269</v>
      </c>
      <c r="D27" s="62">
        <v>6</v>
      </c>
      <c r="E27" s="73">
        <f t="shared" si="0"/>
        <v>7.469</v>
      </c>
      <c r="F27" s="64">
        <v>6.098</v>
      </c>
      <c r="G27" s="62">
        <v>4</v>
      </c>
      <c r="H27" s="73">
        <f t="shared" si="1"/>
        <v>6.898</v>
      </c>
      <c r="I27" s="6"/>
      <c r="J27" s="73">
        <f t="shared" si="2"/>
        <v>6.898</v>
      </c>
    </row>
    <row r="28" spans="1:10" ht="18" customHeight="1">
      <c r="A28" s="62" t="s">
        <v>108</v>
      </c>
      <c r="B28" s="63"/>
      <c r="C28" s="64">
        <v>7.581</v>
      </c>
      <c r="D28" s="62">
        <v>0</v>
      </c>
      <c r="E28" s="73">
        <f t="shared" si="0"/>
        <v>7.581</v>
      </c>
      <c r="F28" s="64">
        <v>7.178</v>
      </c>
      <c r="G28" s="62">
        <v>2</v>
      </c>
      <c r="H28" s="73">
        <f t="shared" si="1"/>
        <v>7.578</v>
      </c>
      <c r="I28" s="6"/>
      <c r="J28" s="73">
        <f t="shared" si="2"/>
        <v>7.578</v>
      </c>
    </row>
    <row r="29" spans="1:10" ht="18" customHeight="1">
      <c r="A29" s="62" t="s">
        <v>109</v>
      </c>
      <c r="B29" s="63"/>
      <c r="C29" s="64">
        <v>7</v>
      </c>
      <c r="D29" s="62">
        <v>13</v>
      </c>
      <c r="E29" s="73">
        <f t="shared" si="0"/>
        <v>9.6</v>
      </c>
      <c r="F29" s="64">
        <v>7.773</v>
      </c>
      <c r="G29" s="62">
        <v>5</v>
      </c>
      <c r="H29" s="73">
        <f t="shared" si="1"/>
        <v>8.773</v>
      </c>
      <c r="I29" s="6"/>
      <c r="J29" s="73">
        <f t="shared" si="2"/>
        <v>8.773</v>
      </c>
    </row>
    <row r="30" spans="1:10" ht="18" customHeight="1">
      <c r="A30" s="62" t="s">
        <v>84</v>
      </c>
      <c r="B30" s="63"/>
      <c r="C30" s="64" t="s">
        <v>127</v>
      </c>
      <c r="D30" s="62">
        <v>0</v>
      </c>
      <c r="E30" s="73" t="e">
        <f t="shared" si="0"/>
        <v>#VALUE!</v>
      </c>
      <c r="F30" s="64"/>
      <c r="G30" s="62"/>
      <c r="H30" s="73">
        <f t="shared" si="1"/>
        <v>0</v>
      </c>
      <c r="I30" s="6"/>
      <c r="J30" s="73" t="e">
        <f t="shared" si="2"/>
        <v>#VALUE!</v>
      </c>
    </row>
    <row r="31" spans="1:10" ht="18" customHeight="1">
      <c r="A31" s="62" t="s">
        <v>86</v>
      </c>
      <c r="B31" s="63"/>
      <c r="C31" s="64" t="s">
        <v>127</v>
      </c>
      <c r="D31" s="62"/>
      <c r="E31" s="73" t="e">
        <f t="shared" si="0"/>
        <v>#VALUE!</v>
      </c>
      <c r="F31" s="64"/>
      <c r="G31" s="62"/>
      <c r="H31" s="73">
        <f t="shared" si="1"/>
        <v>0</v>
      </c>
      <c r="I31" s="6"/>
      <c r="J31" s="73" t="e">
        <f t="shared" si="2"/>
        <v>#VALUE!</v>
      </c>
    </row>
    <row r="32" spans="1:10" ht="18" customHeight="1">
      <c r="A32" s="62" t="s">
        <v>87</v>
      </c>
      <c r="B32" s="63"/>
      <c r="C32" s="64" t="s">
        <v>127</v>
      </c>
      <c r="D32" s="62"/>
      <c r="E32" s="73" t="e">
        <f t="shared" si="0"/>
        <v>#VALUE!</v>
      </c>
      <c r="F32" s="64"/>
      <c r="G32" s="62"/>
      <c r="H32" s="73">
        <f t="shared" si="1"/>
        <v>0</v>
      </c>
      <c r="I32" s="6"/>
      <c r="J32" s="73" t="e">
        <f t="shared" si="2"/>
        <v>#VALUE!</v>
      </c>
    </row>
    <row r="33" spans="1:10" ht="18" customHeight="1">
      <c r="A33" s="62" t="s">
        <v>92</v>
      </c>
      <c r="B33" s="63"/>
      <c r="C33" s="64" t="s">
        <v>127</v>
      </c>
      <c r="D33" s="62"/>
      <c r="E33" s="73" t="e">
        <f t="shared" si="0"/>
        <v>#VALUE!</v>
      </c>
      <c r="F33" s="64"/>
      <c r="G33" s="62"/>
      <c r="H33" s="73">
        <f t="shared" si="1"/>
        <v>0</v>
      </c>
      <c r="I33" s="6"/>
      <c r="J33" s="73" t="e">
        <f t="shared" si="2"/>
        <v>#VALUE!</v>
      </c>
    </row>
    <row r="34" spans="1:10" ht="18" customHeight="1">
      <c r="A34" s="62" t="s">
        <v>93</v>
      </c>
      <c r="B34" s="63"/>
      <c r="C34" s="64" t="s">
        <v>127</v>
      </c>
      <c r="D34" s="62"/>
      <c r="E34" s="73" t="e">
        <f t="shared" si="0"/>
        <v>#VALUE!</v>
      </c>
      <c r="F34" s="64"/>
      <c r="G34" s="62"/>
      <c r="H34" s="73">
        <f t="shared" si="1"/>
        <v>0</v>
      </c>
      <c r="I34" s="6"/>
      <c r="J34" s="73" t="e">
        <f t="shared" si="2"/>
        <v>#VALUE!</v>
      </c>
    </row>
    <row r="35" spans="1:10" ht="18" customHeight="1">
      <c r="A35" s="62" t="s">
        <v>94</v>
      </c>
      <c r="B35" s="63"/>
      <c r="C35" s="64" t="s">
        <v>127</v>
      </c>
      <c r="D35" s="62"/>
      <c r="E35" s="73" t="e">
        <f t="shared" si="0"/>
        <v>#VALUE!</v>
      </c>
      <c r="F35" s="64"/>
      <c r="G35" s="62"/>
      <c r="H35" s="73">
        <f t="shared" si="1"/>
        <v>0</v>
      </c>
      <c r="I35" s="6"/>
      <c r="J35" s="73" t="e">
        <f t="shared" si="2"/>
        <v>#VALUE!</v>
      </c>
    </row>
    <row r="36" spans="1:10" ht="18" customHeight="1">
      <c r="A36" s="62" t="s">
        <v>73</v>
      </c>
      <c r="B36" s="63"/>
      <c r="C36" s="64" t="s">
        <v>127</v>
      </c>
      <c r="D36" s="62"/>
      <c r="E36" s="73" t="e">
        <f t="shared" si="0"/>
        <v>#VALUE!</v>
      </c>
      <c r="F36" s="64"/>
      <c r="G36" s="62"/>
      <c r="H36" s="73">
        <f t="shared" si="1"/>
        <v>0</v>
      </c>
      <c r="I36" s="6"/>
      <c r="J36" s="73" t="e">
        <f t="shared" si="2"/>
        <v>#VALUE!</v>
      </c>
    </row>
    <row r="37" spans="1:10" ht="18" customHeight="1">
      <c r="A37" s="62" t="s">
        <v>96</v>
      </c>
      <c r="B37" s="63"/>
      <c r="C37" s="64" t="s">
        <v>127</v>
      </c>
      <c r="D37" s="62"/>
      <c r="E37" s="73" t="e">
        <f t="shared" si="0"/>
        <v>#VALUE!</v>
      </c>
      <c r="F37" s="64"/>
      <c r="G37" s="62"/>
      <c r="H37" s="73">
        <f t="shared" si="1"/>
        <v>0</v>
      </c>
      <c r="I37" s="6"/>
      <c r="J37" s="73" t="e">
        <f t="shared" si="2"/>
        <v>#VALUE!</v>
      </c>
    </row>
    <row r="38" spans="1:10" ht="18" customHeight="1">
      <c r="A38" s="62" t="s">
        <v>97</v>
      </c>
      <c r="B38" s="63"/>
      <c r="C38" s="64" t="s">
        <v>127</v>
      </c>
      <c r="D38" s="62"/>
      <c r="E38" s="73" t="e">
        <f t="shared" si="0"/>
        <v>#VALUE!</v>
      </c>
      <c r="F38" s="64"/>
      <c r="G38" s="62"/>
      <c r="H38" s="73">
        <f t="shared" si="1"/>
        <v>0</v>
      </c>
      <c r="I38" s="6"/>
      <c r="J38" s="73" t="e">
        <f t="shared" si="2"/>
        <v>#VALUE!</v>
      </c>
    </row>
    <row r="39" spans="1:10" ht="18" customHeight="1">
      <c r="A39" s="62" t="s">
        <v>102</v>
      </c>
      <c r="B39" s="63"/>
      <c r="C39" s="64" t="s">
        <v>127</v>
      </c>
      <c r="D39" s="62"/>
      <c r="E39" s="73" t="e">
        <f t="shared" si="0"/>
        <v>#VALUE!</v>
      </c>
      <c r="F39" s="64"/>
      <c r="G39" s="62"/>
      <c r="H39" s="73">
        <f t="shared" si="1"/>
        <v>0</v>
      </c>
      <c r="I39" s="6"/>
      <c r="J39" s="73" t="e">
        <f t="shared" si="2"/>
        <v>#VALUE!</v>
      </c>
    </row>
    <row r="40" spans="1:10" ht="18" customHeight="1">
      <c r="A40" s="62" t="s">
        <v>103</v>
      </c>
      <c r="B40" s="63"/>
      <c r="C40" s="64" t="s">
        <v>127</v>
      </c>
      <c r="D40" s="62"/>
      <c r="E40" s="73" t="e">
        <f t="shared" si="0"/>
        <v>#VALUE!</v>
      </c>
      <c r="F40" s="64"/>
      <c r="G40" s="62"/>
      <c r="H40" s="73">
        <f t="shared" si="1"/>
        <v>0</v>
      </c>
      <c r="I40" s="6"/>
      <c r="J40" s="73" t="e">
        <f t="shared" si="2"/>
        <v>#VALUE!</v>
      </c>
    </row>
    <row r="41" spans="1:10" ht="18" customHeight="1">
      <c r="A41" s="62" t="s">
        <v>104</v>
      </c>
      <c r="B41" s="63"/>
      <c r="C41" s="64" t="s">
        <v>124</v>
      </c>
      <c r="D41" s="62"/>
      <c r="E41" s="73" t="e">
        <f t="shared" si="0"/>
        <v>#VALUE!</v>
      </c>
      <c r="F41" s="64"/>
      <c r="G41" s="62"/>
      <c r="H41" s="73">
        <f t="shared" si="1"/>
        <v>0</v>
      </c>
      <c r="I41" s="6"/>
      <c r="J41" s="73" t="e">
        <f t="shared" si="2"/>
        <v>#VALUE!</v>
      </c>
    </row>
    <row r="42" spans="1:10" ht="18" customHeight="1">
      <c r="A42" s="62" t="s">
        <v>110</v>
      </c>
      <c r="B42" s="63"/>
      <c r="C42" s="64" t="s">
        <v>127</v>
      </c>
      <c r="D42" s="62"/>
      <c r="E42" s="73" t="e">
        <f t="shared" si="0"/>
        <v>#VALUE!</v>
      </c>
      <c r="F42" s="64"/>
      <c r="G42" s="62"/>
      <c r="H42" s="73">
        <f t="shared" si="1"/>
        <v>0</v>
      </c>
      <c r="I42" s="6"/>
      <c r="J42" s="73" t="e">
        <f t="shared" si="2"/>
        <v>#VALUE!</v>
      </c>
    </row>
    <row r="43" spans="1:10" ht="18" customHeight="1">
      <c r="A43" s="62" t="s">
        <v>111</v>
      </c>
      <c r="B43" s="63"/>
      <c r="C43" s="64" t="s">
        <v>127</v>
      </c>
      <c r="D43" s="62"/>
      <c r="E43" s="73" t="e">
        <f t="shared" si="0"/>
        <v>#VALUE!</v>
      </c>
      <c r="F43" s="64"/>
      <c r="G43" s="62"/>
      <c r="H43" s="73">
        <f t="shared" si="1"/>
        <v>0</v>
      </c>
      <c r="I43" s="6"/>
      <c r="J43" s="73" t="e">
        <f t="shared" si="2"/>
        <v>#VALUE!</v>
      </c>
    </row>
    <row r="44" spans="1:10" ht="18" customHeight="1">
      <c r="A44" s="124" t="s">
        <v>122</v>
      </c>
      <c r="B44" s="63"/>
      <c r="C44" s="64" t="s">
        <v>127</v>
      </c>
      <c r="D44" s="62"/>
      <c r="E44" s="73" t="e">
        <f t="shared" si="0"/>
        <v>#VALUE!</v>
      </c>
      <c r="F44" s="64"/>
      <c r="G44" s="62"/>
      <c r="H44" s="73">
        <f t="shared" si="1"/>
        <v>0</v>
      </c>
      <c r="I44" s="6"/>
      <c r="J44" s="73" t="e">
        <f t="shared" si="2"/>
        <v>#VALUE!</v>
      </c>
    </row>
    <row r="45" spans="1:10" ht="18" customHeight="1">
      <c r="A45" s="62"/>
      <c r="B45" s="63"/>
      <c r="C45" s="64"/>
      <c r="D45" s="62"/>
      <c r="E45" s="73">
        <f t="shared" si="0"/>
        <v>0</v>
      </c>
      <c r="F45" s="64"/>
      <c r="G45" s="62"/>
      <c r="H45" s="73">
        <f t="shared" si="1"/>
        <v>0</v>
      </c>
      <c r="I45" s="6"/>
      <c r="J45" s="73">
        <f t="shared" si="2"/>
        <v>0</v>
      </c>
    </row>
    <row r="46" spans="1:10" ht="18" customHeight="1">
      <c r="A46" s="62"/>
      <c r="B46" s="63"/>
      <c r="C46" s="64"/>
      <c r="D46" s="62"/>
      <c r="E46" s="73">
        <f t="shared" si="0"/>
        <v>0</v>
      </c>
      <c r="F46" s="64"/>
      <c r="G46" s="62"/>
      <c r="H46" s="73">
        <f t="shared" si="1"/>
        <v>0</v>
      </c>
      <c r="I46" s="6"/>
      <c r="J46" s="73">
        <f t="shared" si="2"/>
        <v>0</v>
      </c>
    </row>
    <row r="47" spans="1:10" ht="18" customHeight="1">
      <c r="A47" s="62"/>
      <c r="B47" s="63"/>
      <c r="C47" s="64"/>
      <c r="D47" s="62"/>
      <c r="E47" s="73">
        <f t="shared" si="0"/>
        <v>0</v>
      </c>
      <c r="F47" s="64"/>
      <c r="G47" s="62"/>
      <c r="H47" s="73">
        <f t="shared" si="1"/>
        <v>0</v>
      </c>
      <c r="I47" s="6"/>
      <c r="J47" s="73">
        <f t="shared" si="2"/>
        <v>0</v>
      </c>
    </row>
    <row r="48" spans="1:10" ht="18" customHeight="1">
      <c r="A48" s="62"/>
      <c r="B48" s="63"/>
      <c r="C48" s="64"/>
      <c r="D48" s="62"/>
      <c r="E48" s="73">
        <f t="shared" si="0"/>
        <v>0</v>
      </c>
      <c r="F48" s="64"/>
      <c r="G48" s="62"/>
      <c r="H48" s="73">
        <f t="shared" si="1"/>
        <v>0</v>
      </c>
      <c r="I48" s="6"/>
      <c r="J48" s="73">
        <f t="shared" si="2"/>
        <v>0</v>
      </c>
    </row>
    <row r="49" spans="1:10" ht="18" customHeight="1">
      <c r="A49" s="62"/>
      <c r="B49" s="63"/>
      <c r="C49" s="64"/>
      <c r="D49" s="62"/>
      <c r="E49" s="73">
        <f t="shared" si="0"/>
        <v>0</v>
      </c>
      <c r="F49" s="64"/>
      <c r="G49" s="62"/>
      <c r="H49" s="73">
        <f t="shared" si="1"/>
        <v>0</v>
      </c>
      <c r="I49" s="6"/>
      <c r="J49" s="73">
        <f t="shared" si="2"/>
        <v>0</v>
      </c>
    </row>
    <row r="50" spans="1:10" ht="18" customHeight="1">
      <c r="A50" s="62"/>
      <c r="B50" s="63"/>
      <c r="C50" s="64"/>
      <c r="D50" s="62"/>
      <c r="E50" s="73">
        <f t="shared" si="0"/>
        <v>0</v>
      </c>
      <c r="F50" s="64"/>
      <c r="G50" s="62"/>
      <c r="H50" s="73">
        <f t="shared" si="1"/>
        <v>0</v>
      </c>
      <c r="I50" s="6"/>
      <c r="J50" s="73">
        <f t="shared" si="2"/>
        <v>0</v>
      </c>
    </row>
  </sheetData>
  <printOptions/>
  <pageMargins left="0.35" right="0.4" top="1" bottom="1" header="0.4921259845" footer="0.4921259845"/>
  <pageSetup fitToHeight="8" fitToWidth="1" horizontalDpi="600" verticalDpi="600" orientation="portrait" paperSize="9" scale="74" r:id="rId1"/>
  <headerFooter alignWithMargins="0">
    <oddHeader>&amp;L&amp;16&amp;F&amp;  &amp;A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D31" sqref="D31"/>
    </sheetView>
  </sheetViews>
  <sheetFormatPr defaultColWidth="11.421875" defaultRowHeight="12.75"/>
  <cols>
    <col min="1" max="1" width="5.140625" style="2" customWidth="1"/>
    <col min="2" max="2" width="11.421875" style="69" customWidth="1"/>
    <col min="3" max="3" width="25.28125" style="69" customWidth="1"/>
    <col min="4" max="4" width="11.421875" style="2" customWidth="1"/>
    <col min="5" max="5" width="5.140625" style="2" customWidth="1"/>
    <col min="6" max="16384" width="11.421875" style="2" customWidth="1"/>
  </cols>
  <sheetData>
    <row r="1" spans="1:8" ht="15.75">
      <c r="A1" s="29" t="s">
        <v>19</v>
      </c>
      <c r="B1" s="15"/>
      <c r="C1" s="15"/>
      <c r="D1" s="15"/>
      <c r="E1" s="3"/>
      <c r="F1" s="3"/>
      <c r="G1" s="3"/>
      <c r="H1" s="3"/>
    </row>
    <row r="2" spans="1:3" ht="12.75">
      <c r="A2" s="122"/>
      <c r="B2" s="2"/>
      <c r="C2" s="2"/>
    </row>
    <row r="3" spans="1:8" ht="15.75">
      <c r="A3" s="29" t="s">
        <v>4</v>
      </c>
      <c r="B3" s="15"/>
      <c r="C3" s="15"/>
      <c r="D3" s="15"/>
      <c r="E3" s="3"/>
      <c r="F3" s="3"/>
      <c r="G3" s="3"/>
      <c r="H3" s="3"/>
    </row>
    <row r="6" ht="12.75">
      <c r="B6" s="2" t="s">
        <v>18</v>
      </c>
    </row>
    <row r="7" spans="1:3" ht="12.75">
      <c r="A7" s="21">
        <v>1</v>
      </c>
      <c r="B7" s="79">
        <f>IF('Speed Slalom Qualifs'!J5=0,"-",'Speed Slalom Qualifs'!J5)</f>
        <v>5.152</v>
      </c>
      <c r="C7" s="79" t="str">
        <f>IF('Speed Slalom Qualifs'!A5=0,"-",'Speed Slalom Qualifs'!A5)</f>
        <v>Laffargue Sebastien</v>
      </c>
    </row>
    <row r="8" spans="1:3" ht="12.75">
      <c r="A8" s="21">
        <v>2</v>
      </c>
      <c r="B8" s="79">
        <f>IF('Speed Slalom Qualifs'!J6=0,"-",'Speed Slalom Qualifs'!J6)</f>
        <v>5.445</v>
      </c>
      <c r="C8" s="79" t="str">
        <f>IF('Speed Slalom Qualifs'!A6=0,"-",'Speed Slalom Qualifs'!A6)</f>
        <v>DE ARAJO DIEGO</v>
      </c>
    </row>
    <row r="9" spans="1:3" ht="12.75">
      <c r="A9" s="21">
        <v>3</v>
      </c>
      <c r="B9" s="79">
        <f>IF('Speed Slalom Qualifs'!J7=0,"-",'Speed Slalom Qualifs'!J7)</f>
        <v>5.468</v>
      </c>
      <c r="C9" s="79" t="str">
        <f>IF('Speed Slalom Qualifs'!A7=0,"-",'Speed Slalom Qualifs'!A7)</f>
        <v>Celat Pierre</v>
      </c>
    </row>
    <row r="10" spans="1:3" ht="12.75">
      <c r="A10" s="21">
        <v>4</v>
      </c>
      <c r="B10" s="79">
        <f>IF('Speed Slalom Qualifs'!J8=0,"-",'Speed Slalom Qualifs'!J8)</f>
        <v>5.482</v>
      </c>
      <c r="C10" s="79" t="str">
        <f>IF('Speed Slalom Qualifs'!A8=0,"-",'Speed Slalom Qualifs'!A8)</f>
        <v>Tkachev Vladimir</v>
      </c>
    </row>
    <row r="11" spans="1:3" ht="12.75">
      <c r="A11" s="21">
        <v>5</v>
      </c>
      <c r="B11" s="79">
        <f>IF('Speed Slalom Qualifs'!J9=0,"-",'Speed Slalom Qualifs'!J9)</f>
        <v>5.549</v>
      </c>
      <c r="C11" s="79" t="str">
        <f>IF('Speed Slalom Qualifs'!A9=0,"-",'Speed Slalom Qualifs'!A9)</f>
        <v>CHAMBORD ROMAIN</v>
      </c>
    </row>
    <row r="12" spans="1:3" ht="12.75">
      <c r="A12" s="21">
        <v>6</v>
      </c>
      <c r="B12" s="79">
        <f>IF('Speed Slalom Qualifs'!J10=0,"-",'Speed Slalom Qualifs'!J10)</f>
        <v>5.749</v>
      </c>
      <c r="C12" s="79" t="str">
        <f>IF('Speed Slalom Qualifs'!A10=0,"-",'Speed Slalom Qualifs'!A10)</f>
        <v>LE GALL Pierre-Yves</v>
      </c>
    </row>
    <row r="13" spans="1:3" ht="12.75">
      <c r="A13" s="21">
        <v>7</v>
      </c>
      <c r="B13" s="79">
        <f>IF('Speed Slalom Qualifs'!J11=0,"-",'Speed Slalom Qualifs'!J11)</f>
        <v>5.87</v>
      </c>
      <c r="C13" s="79" t="str">
        <f>IF('Speed Slalom Qualifs'!A11=0,"-",'Speed Slalom Qualifs'!A11)</f>
        <v>Loncaric Ivan</v>
      </c>
    </row>
    <row r="14" spans="1:3" ht="12.75">
      <c r="A14" s="21">
        <v>8</v>
      </c>
      <c r="B14" s="79">
        <f>IF('Speed Slalom Qualifs'!J12=0,"-",'Speed Slalom Qualifs'!J12)</f>
        <v>5.892</v>
      </c>
      <c r="C14" s="79" t="str">
        <f>IF('Speed Slalom Qualifs'!A12=0,"-",'Speed Slalom Qualifs'!A12)</f>
        <v>TROCARS Sebastien</v>
      </c>
    </row>
    <row r="15" spans="1:3" ht="12.75">
      <c r="A15" s="21">
        <v>9</v>
      </c>
      <c r="B15" s="79">
        <f>IF('Speed Slalom Qualifs'!J13=0,"-",'Speed Slalom Qualifs'!J13)</f>
        <v>5.915</v>
      </c>
      <c r="C15" s="79" t="str">
        <f>IF('Speed Slalom Qualifs'!A13=0,"-",'Speed Slalom Qualifs'!A13)</f>
        <v>Volpei Franck</v>
      </c>
    </row>
    <row r="16" spans="1:3" ht="12.75">
      <c r="A16" s="21">
        <v>10</v>
      </c>
      <c r="B16" s="79">
        <f>IF('Speed Slalom Qualifs'!J14=0,"-",'Speed Slalom Qualifs'!J14)</f>
        <v>5.948</v>
      </c>
      <c r="C16" s="79" t="str">
        <f>IF('Speed Slalom Qualifs'!A14=0,"-",'Speed Slalom Qualifs'!A14)</f>
        <v>RATAUD Matthieu</v>
      </c>
    </row>
    <row r="17" spans="1:3" ht="12.75">
      <c r="A17" s="21">
        <v>11</v>
      </c>
      <c r="B17" s="79">
        <f>IF('Speed Slalom Qualifs'!J15=0,"-",'Speed Slalom Qualifs'!J15)</f>
        <v>5.95</v>
      </c>
      <c r="C17" s="79" t="str">
        <f>IF('Speed Slalom Qualifs'!A15=0,"-",'Speed Slalom Qualifs'!A15)</f>
        <v>PHILLIPON Jerôme</v>
      </c>
    </row>
    <row r="18" spans="1:3" ht="12.75">
      <c r="A18" s="21">
        <v>12</v>
      </c>
      <c r="B18" s="79">
        <f>IF('Speed Slalom Qualifs'!J16=0,"-",'Speed Slalom Qualifs'!J16)</f>
        <v>6.025</v>
      </c>
      <c r="C18" s="79" t="str">
        <f>IF('Speed Slalom Qualifs'!A16=0,"-",'Speed Slalom Qualifs'!A16)</f>
        <v>Vincent Vu Van Kha</v>
      </c>
    </row>
    <row r="19" spans="1:3" ht="12.75">
      <c r="A19" s="21">
        <v>13</v>
      </c>
      <c r="B19" s="79">
        <f>IF('Speed Slalom Qualifs'!J17=0,"-",'Speed Slalom Qualifs'!J17)</f>
        <v>6.093</v>
      </c>
      <c r="C19" s="79" t="str">
        <f>IF('Speed Slalom Qualifs'!A17=0,"-",'Speed Slalom Qualifs'!A17)</f>
        <v>Sukhorukov Alexander</v>
      </c>
    </row>
    <row r="20" spans="1:3" ht="12.75">
      <c r="A20" s="21">
        <v>14</v>
      </c>
      <c r="B20" s="79">
        <f>IF('Speed Slalom Qualifs'!J18=0,"-",'Speed Slalom Qualifs'!J18)</f>
        <v>6.1080000000000005</v>
      </c>
      <c r="C20" s="79" t="str">
        <f>IF('Speed Slalom Qualifs'!A18=0,"-",'Speed Slalom Qualifs'!A18)</f>
        <v>JOIE Baptiste</v>
      </c>
    </row>
    <row r="21" spans="1:3" ht="12.75">
      <c r="A21" s="21">
        <v>15</v>
      </c>
      <c r="B21" s="79">
        <f>IF('Speed Slalom Qualifs'!J19=0,"-",'Speed Slalom Qualifs'!J19)</f>
        <v>6.157</v>
      </c>
      <c r="C21" s="79" t="str">
        <f>IF('Speed Slalom Qualifs'!A19=0,"-",'Speed Slalom Qualifs'!A19)</f>
        <v>Denis PERRICHON</v>
      </c>
    </row>
    <row r="22" spans="1:3" ht="12.75">
      <c r="A22" s="21">
        <v>16</v>
      </c>
      <c r="B22" s="79">
        <f>IF('Speed Slalom Qualifs'!J20=0,"-",'Speed Slalom Qualifs'!J20)</f>
        <v>6.301</v>
      </c>
      <c r="C22" s="79" t="str">
        <f>IF('Speed Slalom Qualifs'!A20=0,"-",'Speed Slalom Qualifs'!A20)</f>
        <v>Gorbatov Anatoly</v>
      </c>
    </row>
    <row r="23" spans="1:3" ht="12.75">
      <c r="A23" s="21">
        <v>17</v>
      </c>
      <c r="B23" s="79">
        <f>IF('Speed Slalom Qualifs'!J21=0,"-",'Speed Slalom Qualifs'!J21)</f>
        <v>6.377</v>
      </c>
      <c r="C23" s="79" t="str">
        <f>IF('Speed Slalom Qualifs'!A21=0,"-",'Speed Slalom Qualifs'!A21)</f>
        <v>WELLINGTON Chard</v>
      </c>
    </row>
    <row r="24" spans="1:3" ht="12.75">
      <c r="A24" s="21">
        <v>18</v>
      </c>
      <c r="B24" s="79">
        <f>IF('Speed Slalom Qualifs'!J22=0,"-",'Speed Slalom Qualifs'!J22)</f>
        <v>6.387</v>
      </c>
      <c r="C24" s="79" t="str">
        <f>IF('Speed Slalom Qualifs'!A22=0,"-",'Speed Slalom Qualifs'!A22)</f>
        <v>HERRERO Olivier</v>
      </c>
    </row>
    <row r="25" spans="1:3" ht="12.75">
      <c r="A25" s="21">
        <v>19</v>
      </c>
      <c r="B25" s="79">
        <f>IF('Speed Slalom Qualifs'!J23=0,"-",'Speed Slalom Qualifs'!J23)</f>
        <v>6.443</v>
      </c>
      <c r="C25" s="79" t="str">
        <f>IF('Speed Slalom Qualifs'!A23=0,"-",'Speed Slalom Qualifs'!A23)</f>
        <v>Bermudez Victor</v>
      </c>
    </row>
    <row r="26" spans="1:3" ht="12.75">
      <c r="A26" s="21">
        <v>20</v>
      </c>
      <c r="B26" s="79">
        <f>IF('Speed Slalom Qualifs'!J24=0,"-",'Speed Slalom Qualifs'!J24)</f>
        <v>6.5200000000000005</v>
      </c>
      <c r="C26" s="79" t="str">
        <f>IF('Speed Slalom Qualifs'!A24=0,"-",'Speed Slalom Qualifs'!A24)</f>
        <v>BARBAZ Guillaume</v>
      </c>
    </row>
    <row r="27" spans="1:3" ht="12.75">
      <c r="A27" s="21">
        <v>21</v>
      </c>
      <c r="B27" s="79">
        <f>IF('Speed Slalom Qualifs'!J25=0,"-",'Speed Slalom Qualifs'!J25)</f>
        <v>6.534</v>
      </c>
      <c r="C27" s="79" t="str">
        <f>IF('Speed Slalom Qualifs'!A25=0,"-",'Speed Slalom Qualifs'!A25)</f>
        <v>Teba Jorge</v>
      </c>
    </row>
    <row r="28" spans="1:3" ht="12.75">
      <c r="A28" s="21">
        <v>22</v>
      </c>
      <c r="B28" s="79">
        <f>IF('Speed Slalom Qualifs'!J26=0,"-",'Speed Slalom Qualifs'!J26)</f>
        <v>6.727</v>
      </c>
      <c r="C28" s="79" t="str">
        <f>IF('Speed Slalom Qualifs'!A26=0,"-",'Speed Slalom Qualifs'!A26)</f>
        <v>CHARLIER LOIC</v>
      </c>
    </row>
    <row r="29" spans="1:3" ht="12.75">
      <c r="A29" s="21">
        <v>23</v>
      </c>
      <c r="B29" s="79">
        <f>IF('Speed Slalom Qualifs'!J27=0,"-",'Speed Slalom Qualifs'!J27)</f>
        <v>6.898</v>
      </c>
      <c r="C29" s="79" t="str">
        <f>IF('Speed Slalom Qualifs'!A27=0,"-",'Speed Slalom Qualifs'!A27)</f>
        <v>FLINOIS Christophe</v>
      </c>
    </row>
    <row r="30" spans="1:3" ht="12.75">
      <c r="A30" s="21">
        <v>24</v>
      </c>
      <c r="B30" s="79">
        <f>IF('Speed Slalom Qualifs'!J28=0,"-",'Speed Slalom Qualifs'!J28)</f>
        <v>7.578</v>
      </c>
      <c r="C30" s="79" t="str">
        <f>IF('Speed Slalom Qualifs'!A28=0,"-",'Speed Slalom Qualifs'!A28)</f>
        <v>DOWNER Phil</v>
      </c>
    </row>
    <row r="31" spans="1:3" ht="12.75">
      <c r="A31" s="21">
        <v>25</v>
      </c>
      <c r="B31" s="79">
        <f>IF('Speed Slalom Qualifs'!J29=0,"-",'Speed Slalom Qualifs'!J29)</f>
        <v>8.773</v>
      </c>
      <c r="C31" s="79" t="str">
        <f>IF('Speed Slalom Qualifs'!A29=0,"-",'Speed Slalom Qualifs'!A29)</f>
        <v>FREEMAN Max</v>
      </c>
    </row>
    <row r="32" spans="1:3" ht="12.75">
      <c r="A32" s="21">
        <v>26</v>
      </c>
      <c r="B32" s="79"/>
      <c r="C32" s="79"/>
    </row>
    <row r="33" spans="1:3" ht="12.75">
      <c r="A33" s="21">
        <v>27</v>
      </c>
      <c r="B33" s="79"/>
      <c r="C33" s="79"/>
    </row>
    <row r="34" spans="1:3" ht="12.75">
      <c r="A34" s="21">
        <v>28</v>
      </c>
      <c r="B34" s="79"/>
      <c r="C34" s="79"/>
    </row>
    <row r="35" spans="1:3" ht="12.75">
      <c r="A35" s="21">
        <v>29</v>
      </c>
      <c r="B35" s="79"/>
      <c r="C35" s="79"/>
    </row>
    <row r="36" spans="1:3" ht="12.75">
      <c r="A36" s="21">
        <v>30</v>
      </c>
      <c r="B36" s="79"/>
      <c r="C36" s="79"/>
    </row>
    <row r="37" spans="1:3" ht="12.75">
      <c r="A37" s="21">
        <v>31</v>
      </c>
      <c r="B37" s="79"/>
      <c r="C37" s="79"/>
    </row>
    <row r="38" spans="1:3" ht="12.75">
      <c r="A38" s="21">
        <v>32</v>
      </c>
      <c r="B38" s="79"/>
      <c r="C38" s="79"/>
    </row>
    <row r="39" spans="1:3" ht="12.75">
      <c r="A39" s="2">
        <v>33</v>
      </c>
      <c r="B39" s="79" t="str">
        <f>IF('Speed Slalom Qualifs'!J47=0,"-",'Speed Slalom Qualifs'!J47)</f>
        <v>-</v>
      </c>
      <c r="C39" s="79" t="str">
        <f>IF('Speed Slalom Qualifs'!A47=0,"-",'Speed Slalom Qualifs'!A47)</f>
        <v>-</v>
      </c>
    </row>
    <row r="40" spans="1:3" ht="12.75">
      <c r="A40" s="2">
        <v>34</v>
      </c>
      <c r="B40" s="79" t="str">
        <f>IF('Speed Slalom Qualifs'!J48=0,"-",'Speed Slalom Qualifs'!J48)</f>
        <v>-</v>
      </c>
      <c r="C40" s="79" t="str">
        <f>IF('Speed Slalom Qualifs'!A48=0,"-",'Speed Slalom Qualifs'!A48)</f>
        <v>-</v>
      </c>
    </row>
    <row r="41" spans="1:3" ht="12.75">
      <c r="A41" s="2">
        <v>35</v>
      </c>
      <c r="B41" s="79" t="str">
        <f>IF('Speed Slalom Qualifs'!J49=0,"-",'Speed Slalom Qualifs'!J49)</f>
        <v>-</v>
      </c>
      <c r="C41" s="79" t="str">
        <f>IF('Speed Slalom Qualifs'!A49=0,"-",'Speed Slalom Qualifs'!A49)</f>
        <v>-</v>
      </c>
    </row>
    <row r="42" spans="1:3" ht="12.75">
      <c r="A42" s="2">
        <v>36</v>
      </c>
      <c r="B42" s="79" t="str">
        <f>IF('Speed Slalom Qualifs'!J50=0,"-",'Speed Slalom Qualifs'!J50)</f>
        <v>-</v>
      </c>
      <c r="C42" s="79" t="str">
        <f>IF('Speed Slalom Qualifs'!A50=0,"-",'Speed Slalom Qualifs'!A50)</f>
        <v>-</v>
      </c>
    </row>
    <row r="43" spans="1:3" ht="12.75">
      <c r="A43" s="2">
        <v>37</v>
      </c>
      <c r="B43" s="79" t="str">
        <f>IF('Speed Slalom Qualifs'!J51=0,"-",'Speed Slalom Qualifs'!J51)</f>
        <v>-</v>
      </c>
      <c r="C43" s="79" t="str">
        <f>IF('Speed Slalom Qualifs'!A51=0,"-",'Speed Slalom Qualifs'!A51)</f>
        <v>-</v>
      </c>
    </row>
    <row r="44" spans="1:3" ht="12.75">
      <c r="A44" s="2">
        <v>38</v>
      </c>
      <c r="B44" s="79" t="str">
        <f>IF('Speed Slalom Qualifs'!J52=0,"-",'Speed Slalom Qualifs'!J52)</f>
        <v>-</v>
      </c>
      <c r="C44" s="79" t="str">
        <f>IF('Speed Slalom Qualifs'!A52=0,"-",'Speed Slalom Qualifs'!A52)</f>
        <v>-</v>
      </c>
    </row>
    <row r="45" spans="1:3" ht="12.75">
      <c r="A45" s="2">
        <v>39</v>
      </c>
      <c r="B45" s="79" t="str">
        <f>IF('Speed Slalom Qualifs'!J53=0,"-",'Speed Slalom Qualifs'!J53)</f>
        <v>-</v>
      </c>
      <c r="C45" s="79" t="str">
        <f>IF('Speed Slalom Qualifs'!A53=0,"-",'Speed Slalom Qualifs'!A53)</f>
        <v>-</v>
      </c>
    </row>
    <row r="46" spans="1:3" ht="12.75">
      <c r="A46" s="2">
        <v>40</v>
      </c>
      <c r="B46" s="79" t="str">
        <f>IF('Speed Slalom Qualifs'!J54=0,"-",'Speed Slalom Qualifs'!J54)</f>
        <v>-</v>
      </c>
      <c r="C46" s="79" t="str">
        <f>IF('Speed Slalom Qualifs'!A54=0,"-",'Speed Slalom Qualifs'!A54)</f>
        <v>-</v>
      </c>
    </row>
    <row r="47" spans="1:3" ht="12.75">
      <c r="A47" s="2">
        <v>41</v>
      </c>
      <c r="B47" s="79" t="str">
        <f>IF('Speed Slalom Qualifs'!J55=0,"-",'Speed Slalom Qualifs'!J55)</f>
        <v>-</v>
      </c>
      <c r="C47" s="79" t="str">
        <f>IF('Speed Slalom Qualifs'!A55=0,"-",'Speed Slalom Qualifs'!A55)</f>
        <v>-</v>
      </c>
    </row>
    <row r="48" spans="1:3" ht="12.75">
      <c r="A48" s="2">
        <v>42</v>
      </c>
      <c r="B48" s="79" t="str">
        <f>IF('Speed Slalom Qualifs'!J56=0,"-",'Speed Slalom Qualifs'!J56)</f>
        <v>-</v>
      </c>
      <c r="C48" s="79" t="str">
        <f>IF('Speed Slalom Qualifs'!A56=0,"-",'Speed Slalom Qualifs'!A56)</f>
        <v>-</v>
      </c>
    </row>
    <row r="49" spans="1:3" ht="12.75">
      <c r="A49" s="2">
        <v>43</v>
      </c>
      <c r="B49" s="79" t="str">
        <f>IF('Speed Slalom Qualifs'!J57=0,"-",'Speed Slalom Qualifs'!J57)</f>
        <v>-</v>
      </c>
      <c r="C49" s="79" t="str">
        <f>IF('Speed Slalom Qualifs'!A57=0,"-",'Speed Slalom Qualifs'!A57)</f>
        <v>-</v>
      </c>
    </row>
    <row r="50" spans="1:3" ht="12.75">
      <c r="A50" s="2">
        <v>44</v>
      </c>
      <c r="B50" s="79" t="str">
        <f>IF('Speed Slalom Qualifs'!J58=0,"-",'Speed Slalom Qualifs'!J58)</f>
        <v>-</v>
      </c>
      <c r="C50" s="79" t="str">
        <f>IF('Speed Slalom Qualifs'!A58=0,"-",'Speed Slalom Qualifs'!A58)</f>
        <v>-</v>
      </c>
    </row>
    <row r="51" spans="1:3" ht="12.75">
      <c r="A51" s="2">
        <v>45</v>
      </c>
      <c r="B51" s="79" t="str">
        <f>IF('Speed Slalom Qualifs'!J59=0,"-",'Speed Slalom Qualifs'!J59)</f>
        <v>-</v>
      </c>
      <c r="C51" s="79" t="str">
        <f>IF('Speed Slalom Qualifs'!A59=0,"-",'Speed Slalom Qualifs'!A59)</f>
        <v>-</v>
      </c>
    </row>
    <row r="52" spans="1:3" ht="12.75">
      <c r="A52" s="2">
        <v>46</v>
      </c>
      <c r="B52" s="79" t="str">
        <f>IF('Speed Slalom Qualifs'!J60=0,"-",'Speed Slalom Qualifs'!J60)</f>
        <v>-</v>
      </c>
      <c r="C52" s="79" t="str">
        <f>IF('Speed Slalom Qualifs'!A60=0,"-",'Speed Slalom Qualifs'!A60)</f>
        <v>-</v>
      </c>
    </row>
    <row r="53" spans="1:3" ht="12.75">
      <c r="A53" s="2">
        <v>47</v>
      </c>
      <c r="B53" s="79" t="str">
        <f>IF('Speed Slalom Qualifs'!J61=0,"-",'Speed Slalom Qualifs'!J61)</f>
        <v>-</v>
      </c>
      <c r="C53" s="79" t="str">
        <f>IF('Speed Slalom Qualifs'!A61=0,"-",'Speed Slalom Qualifs'!A61)</f>
        <v>-</v>
      </c>
    </row>
    <row r="54" spans="1:3" ht="12.75">
      <c r="A54" s="2">
        <v>48</v>
      </c>
      <c r="B54" s="79" t="str">
        <f>IF('Speed Slalom Qualifs'!J62=0,"-",'Speed Slalom Qualifs'!J62)</f>
        <v>-</v>
      </c>
      <c r="C54" s="79" t="str">
        <f>IF('Speed Slalom Qualifs'!A62=0,"-",'Speed Slalom Qualifs'!A62)</f>
        <v>-</v>
      </c>
    </row>
    <row r="55" spans="1:3" ht="12.75">
      <c r="A55" s="2">
        <v>49</v>
      </c>
      <c r="B55" s="79" t="str">
        <f>IF('Speed Slalom Qualifs'!J63=0,"-",'Speed Slalom Qualifs'!J63)</f>
        <v>-</v>
      </c>
      <c r="C55" s="79" t="str">
        <f>IF('Speed Slalom Qualifs'!A63=0,"-",'Speed Slalom Qualifs'!A63)</f>
        <v>-</v>
      </c>
    </row>
    <row r="56" spans="1:3" ht="12.75">
      <c r="A56" s="2">
        <v>50</v>
      </c>
      <c r="B56" s="79" t="str">
        <f>IF('Speed Slalom Qualifs'!J64=0,"-",'Speed Slalom Qualifs'!J64)</f>
        <v>-</v>
      </c>
      <c r="C56" s="79" t="str">
        <f>IF('Speed Slalom Qualifs'!A64=0,"-",'Speed Slalom Qualifs'!A64)</f>
        <v>-</v>
      </c>
    </row>
    <row r="57" spans="1:3" ht="12.75">
      <c r="A57" s="2">
        <v>51</v>
      </c>
      <c r="B57" s="79" t="str">
        <f>IF('Speed Slalom Qualifs'!J65=0,"-",'Speed Slalom Qualifs'!J65)</f>
        <v>-</v>
      </c>
      <c r="C57" s="79" t="str">
        <f>IF('Speed Slalom Qualifs'!A65=0,"-",'Speed Slalom Qualifs'!A65)</f>
        <v>-</v>
      </c>
    </row>
    <row r="58" spans="1:3" ht="12.75">
      <c r="A58" s="2">
        <v>52</v>
      </c>
      <c r="B58" s="79" t="str">
        <f>IF('Speed Slalom Qualifs'!J66=0,"-",'Speed Slalom Qualifs'!J66)</f>
        <v>-</v>
      </c>
      <c r="C58" s="79" t="str">
        <f>IF('Speed Slalom Qualifs'!A66=0,"-",'Speed Slalom Qualifs'!A66)</f>
        <v>-</v>
      </c>
    </row>
    <row r="59" spans="1:3" ht="12.75">
      <c r="A59" s="2">
        <v>53</v>
      </c>
      <c r="B59" s="79" t="str">
        <f>IF('Speed Slalom Qualifs'!J67=0,"-",'Speed Slalom Qualifs'!J67)</f>
        <v>-</v>
      </c>
      <c r="C59" s="79" t="str">
        <f>IF('Speed Slalom Qualifs'!A67=0,"-",'Speed Slalom Qualifs'!A67)</f>
        <v>-</v>
      </c>
    </row>
    <row r="60" spans="1:3" ht="12.75">
      <c r="A60" s="2">
        <v>54</v>
      </c>
      <c r="B60" s="79" t="str">
        <f>IF('Speed Slalom Qualifs'!J68=0,"-",'Speed Slalom Qualifs'!J68)</f>
        <v>-</v>
      </c>
      <c r="C60" s="79" t="str">
        <f>IF('Speed Slalom Qualifs'!A68=0,"-",'Speed Slalom Qualifs'!A68)</f>
        <v>-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  <headerFooter alignWithMargins="0">
    <oddHeader>&amp;L&amp;16&amp;F&amp;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1"/>
  <sheetViews>
    <sheetView zoomScale="50" zoomScaleNormal="50" workbookViewId="0" topLeftCell="AI1">
      <pane ySplit="4" topLeftCell="BM5" activePane="bottomLeft" state="frozen"/>
      <selection pane="topLeft" activeCell="A1" sqref="A1"/>
      <selection pane="bottomLeft" activeCell="Y36" sqref="Y36"/>
    </sheetView>
  </sheetViews>
  <sheetFormatPr defaultColWidth="11.421875" defaultRowHeight="12.75"/>
  <cols>
    <col min="1" max="1" width="24.28125" style="10" customWidth="1"/>
    <col min="2" max="2" width="2.140625" style="10" customWidth="1"/>
    <col min="3" max="3" width="7.8515625" style="88" customWidth="1"/>
    <col min="4" max="4" width="8.7109375" style="10" customWidth="1"/>
    <col min="5" max="5" width="6.7109375" style="88" customWidth="1"/>
    <col min="6" max="6" width="7.7109375" style="88" customWidth="1"/>
    <col min="7" max="7" width="8.8515625" style="10" customWidth="1"/>
    <col min="8" max="8" width="6.7109375" style="88" customWidth="1"/>
    <col min="9" max="9" width="7.7109375" style="88" customWidth="1"/>
    <col min="10" max="10" width="8.8515625" style="10" customWidth="1"/>
    <col min="11" max="11" width="6.7109375" style="88" customWidth="1"/>
    <col min="12" max="12" width="5.421875" style="10" customWidth="1"/>
    <col min="13" max="13" width="20.00390625" style="10" customWidth="1"/>
    <col min="14" max="14" width="1.28515625" style="10" customWidth="1"/>
    <col min="15" max="15" width="7.8515625" style="88" customWidth="1"/>
    <col min="16" max="16" width="9.57421875" style="10" customWidth="1"/>
    <col min="17" max="17" width="6.7109375" style="88" customWidth="1"/>
    <col min="18" max="18" width="8.140625" style="88" customWidth="1"/>
    <col min="19" max="19" width="9.57421875" style="10" customWidth="1"/>
    <col min="20" max="20" width="6.7109375" style="88" customWidth="1"/>
    <col min="21" max="21" width="7.8515625" style="88" customWidth="1"/>
    <col min="22" max="22" width="9.57421875" style="10" customWidth="1"/>
    <col min="23" max="23" width="6.7109375" style="88" customWidth="1"/>
    <col min="24" max="24" width="8.8515625" style="10" customWidth="1"/>
    <col min="25" max="25" width="20.00390625" style="10" customWidth="1"/>
    <col min="26" max="26" width="1.1484375" style="10" customWidth="1"/>
    <col min="27" max="27" width="8.140625" style="88" customWidth="1"/>
    <col min="28" max="28" width="9.00390625" style="10" customWidth="1"/>
    <col min="29" max="29" width="6.7109375" style="88" customWidth="1"/>
    <col min="30" max="30" width="8.140625" style="88" customWidth="1"/>
    <col min="31" max="31" width="8.8515625" style="10" customWidth="1"/>
    <col min="32" max="32" width="6.7109375" style="88" customWidth="1"/>
    <col min="33" max="33" width="8.140625" style="88" customWidth="1"/>
    <col min="34" max="34" width="9.00390625" style="10" customWidth="1"/>
    <col min="35" max="35" width="6.7109375" style="88" customWidth="1"/>
    <col min="36" max="36" width="6.140625" style="10" customWidth="1"/>
    <col min="37" max="37" width="20.00390625" style="10" customWidth="1"/>
    <col min="38" max="38" width="0.9921875" style="10" customWidth="1"/>
    <col min="39" max="39" width="8.140625" style="88" customWidth="1"/>
    <col min="40" max="40" width="9.00390625" style="10" customWidth="1"/>
    <col min="41" max="41" width="6.7109375" style="88" customWidth="1"/>
    <col min="42" max="42" width="8.140625" style="88" customWidth="1"/>
    <col min="43" max="43" width="9.00390625" style="10" customWidth="1"/>
    <col min="44" max="44" width="6.7109375" style="88" customWidth="1"/>
    <col min="45" max="45" width="8.140625" style="88" customWidth="1"/>
    <col min="46" max="46" width="9.28125" style="10" customWidth="1"/>
    <col min="47" max="47" width="6.7109375" style="88" customWidth="1"/>
    <col min="48" max="48" width="6.140625" style="10" customWidth="1"/>
    <col min="49" max="49" width="20.00390625" style="10" customWidth="1"/>
    <col min="50" max="50" width="0.9921875" style="10" customWidth="1"/>
    <col min="51" max="51" width="8.140625" style="88" customWidth="1"/>
    <col min="52" max="52" width="9.7109375" style="10" customWidth="1"/>
    <col min="53" max="53" width="6.7109375" style="88" customWidth="1"/>
    <col min="54" max="54" width="8.140625" style="88" customWidth="1"/>
    <col min="55" max="55" width="9.00390625" style="10" customWidth="1"/>
    <col min="56" max="56" width="6.7109375" style="88" customWidth="1"/>
    <col min="57" max="57" width="8.140625" style="88" customWidth="1"/>
    <col min="58" max="58" width="8.8515625" style="10" customWidth="1"/>
    <col min="59" max="59" width="6.7109375" style="88" customWidth="1"/>
    <col min="60" max="60" width="6.140625" style="10" customWidth="1"/>
    <col min="61" max="61" width="15.7109375" style="10" customWidth="1"/>
    <col min="62" max="16384" width="11.421875" style="10" customWidth="1"/>
  </cols>
  <sheetData>
    <row r="1" spans="1:59" s="2" customFormat="1" ht="20.25">
      <c r="A1" s="59" t="s">
        <v>11</v>
      </c>
      <c r="B1" s="10"/>
      <c r="C1" s="80"/>
      <c r="E1" s="80"/>
      <c r="F1" s="80"/>
      <c r="H1" s="80"/>
      <c r="I1" s="80"/>
      <c r="K1" s="80"/>
      <c r="O1" s="80"/>
      <c r="Q1" s="80"/>
      <c r="R1" s="80"/>
      <c r="T1" s="80"/>
      <c r="U1" s="80"/>
      <c r="W1" s="80"/>
      <c r="AA1" s="80"/>
      <c r="AC1" s="80"/>
      <c r="AD1" s="80"/>
      <c r="AF1" s="80"/>
      <c r="AG1" s="80"/>
      <c r="AI1" s="80"/>
      <c r="AM1" s="80"/>
      <c r="AO1" s="80"/>
      <c r="AP1" s="80"/>
      <c r="AR1" s="80"/>
      <c r="AS1" s="80"/>
      <c r="AU1" s="80"/>
      <c r="AY1" s="80"/>
      <c r="BA1" s="80"/>
      <c r="BB1" s="80"/>
      <c r="BD1" s="80"/>
      <c r="BE1" s="80"/>
      <c r="BG1" s="80"/>
    </row>
    <row r="2" spans="1:59" s="2" customFormat="1" ht="15.75">
      <c r="A2" s="70" t="s">
        <v>6</v>
      </c>
      <c r="B2" s="49"/>
      <c r="C2" s="25"/>
      <c r="E2" s="81"/>
      <c r="F2" s="131">
        <v>0.2</v>
      </c>
      <c r="G2" s="132"/>
      <c r="H2" s="80"/>
      <c r="I2" s="80"/>
      <c r="K2" s="80"/>
      <c r="O2" s="80"/>
      <c r="Q2" s="80"/>
      <c r="R2" s="80"/>
      <c r="S2" s="5"/>
      <c r="T2" s="81"/>
      <c r="U2" s="81"/>
      <c r="V2" s="5"/>
      <c r="W2" s="81"/>
      <c r="AA2" s="80"/>
      <c r="AC2" s="80"/>
      <c r="AD2" s="80"/>
      <c r="AF2" s="80"/>
      <c r="AG2" s="80"/>
      <c r="AI2" s="80"/>
      <c r="AM2" s="80"/>
      <c r="AO2" s="80"/>
      <c r="AP2" s="80"/>
      <c r="AR2" s="80"/>
      <c r="AS2" s="80"/>
      <c r="AU2" s="80"/>
      <c r="AY2" s="80"/>
      <c r="BA2" s="80"/>
      <c r="BB2" s="80"/>
      <c r="BD2" s="80"/>
      <c r="BE2" s="80"/>
      <c r="BG2" s="80"/>
    </row>
    <row r="3" spans="3:59" s="2" customFormat="1" ht="15.75">
      <c r="C3" s="80"/>
      <c r="E3" s="80"/>
      <c r="F3" s="80"/>
      <c r="H3" s="80"/>
      <c r="I3" s="80"/>
      <c r="K3" s="80"/>
      <c r="M3" s="13"/>
      <c r="N3" s="10"/>
      <c r="O3" s="81"/>
      <c r="P3" s="5"/>
      <c r="Q3" s="81"/>
      <c r="R3" s="81"/>
      <c r="S3" s="5"/>
      <c r="T3" s="81"/>
      <c r="U3" s="81"/>
      <c r="V3" s="5"/>
      <c r="W3" s="81"/>
      <c r="AA3" s="80"/>
      <c r="AC3" s="80"/>
      <c r="AD3" s="80"/>
      <c r="AF3" s="80"/>
      <c r="AG3" s="80"/>
      <c r="AI3" s="80"/>
      <c r="AM3" s="80"/>
      <c r="AO3" s="80"/>
      <c r="AP3" s="80"/>
      <c r="AR3" s="80"/>
      <c r="AS3" s="80"/>
      <c r="AU3" s="80"/>
      <c r="AY3" s="80"/>
      <c r="BA3" s="80"/>
      <c r="BB3" s="80"/>
      <c r="BD3" s="80"/>
      <c r="BE3" s="80"/>
      <c r="BG3" s="80"/>
    </row>
    <row r="4" spans="1:59" s="114" customFormat="1" ht="40.5" customHeight="1">
      <c r="A4" s="109" t="s">
        <v>41</v>
      </c>
      <c r="B4" s="110"/>
      <c r="C4" s="111" t="s">
        <v>33</v>
      </c>
      <c r="D4" s="112" t="s">
        <v>45</v>
      </c>
      <c r="E4" s="113" t="s">
        <v>44</v>
      </c>
      <c r="F4" s="111" t="s">
        <v>34</v>
      </c>
      <c r="G4" s="112" t="s">
        <v>45</v>
      </c>
      <c r="H4" s="113" t="s">
        <v>42</v>
      </c>
      <c r="I4" s="111" t="s">
        <v>46</v>
      </c>
      <c r="J4" s="112" t="s">
        <v>45</v>
      </c>
      <c r="K4" s="113" t="s">
        <v>43</v>
      </c>
      <c r="M4" s="109" t="s">
        <v>36</v>
      </c>
      <c r="N4" s="110"/>
      <c r="O4" s="111" t="s">
        <v>33</v>
      </c>
      <c r="P4" s="112" t="s">
        <v>45</v>
      </c>
      <c r="Q4" s="113" t="s">
        <v>44</v>
      </c>
      <c r="R4" s="111" t="s">
        <v>34</v>
      </c>
      <c r="S4" s="112" t="s">
        <v>45</v>
      </c>
      <c r="T4" s="113" t="s">
        <v>42</v>
      </c>
      <c r="U4" s="111" t="s">
        <v>46</v>
      </c>
      <c r="V4" s="112" t="s">
        <v>45</v>
      </c>
      <c r="W4" s="113" t="s">
        <v>43</v>
      </c>
      <c r="Y4" s="109" t="s">
        <v>37</v>
      </c>
      <c r="AA4" s="111" t="s">
        <v>33</v>
      </c>
      <c r="AB4" s="112" t="s">
        <v>45</v>
      </c>
      <c r="AC4" s="113" t="s">
        <v>44</v>
      </c>
      <c r="AD4" s="111" t="s">
        <v>34</v>
      </c>
      <c r="AE4" s="112" t="s">
        <v>45</v>
      </c>
      <c r="AF4" s="113" t="s">
        <v>42</v>
      </c>
      <c r="AG4" s="111" t="s">
        <v>46</v>
      </c>
      <c r="AH4" s="112" t="s">
        <v>45</v>
      </c>
      <c r="AI4" s="113" t="s">
        <v>43</v>
      </c>
      <c r="AK4" s="109" t="s">
        <v>38</v>
      </c>
      <c r="AM4" s="111" t="s">
        <v>33</v>
      </c>
      <c r="AN4" s="112" t="s">
        <v>45</v>
      </c>
      <c r="AO4" s="113" t="s">
        <v>44</v>
      </c>
      <c r="AP4" s="111" t="s">
        <v>34</v>
      </c>
      <c r="AQ4" s="112" t="s">
        <v>45</v>
      </c>
      <c r="AR4" s="113" t="s">
        <v>42</v>
      </c>
      <c r="AS4" s="111" t="s">
        <v>46</v>
      </c>
      <c r="AT4" s="112" t="s">
        <v>45</v>
      </c>
      <c r="AU4" s="113" t="s">
        <v>43</v>
      </c>
      <c r="AW4" s="109" t="s">
        <v>39</v>
      </c>
      <c r="AY4" s="115" t="s">
        <v>33</v>
      </c>
      <c r="AZ4" s="112" t="s">
        <v>45</v>
      </c>
      <c r="BA4" s="113" t="s">
        <v>44</v>
      </c>
      <c r="BB4" s="111" t="s">
        <v>34</v>
      </c>
      <c r="BC4" s="112" t="s">
        <v>45</v>
      </c>
      <c r="BD4" s="113" t="s">
        <v>42</v>
      </c>
      <c r="BE4" s="111" t="s">
        <v>46</v>
      </c>
      <c r="BF4" s="112" t="s">
        <v>45</v>
      </c>
      <c r="BG4" s="113" t="s">
        <v>43</v>
      </c>
    </row>
    <row r="5" spans="1:59" s="2" customFormat="1" ht="25.5" customHeight="1">
      <c r="A5" s="51" t="str">
        <f>'Ranking Speed Qualifs'!C7</f>
        <v>Laffargue Sebastien</v>
      </c>
      <c r="B5" s="7"/>
      <c r="C5" s="89"/>
      <c r="D5" s="4"/>
      <c r="E5" s="82">
        <f>C5+D5*$F$2</f>
        <v>0</v>
      </c>
      <c r="F5" s="89"/>
      <c r="G5" s="4"/>
      <c r="H5" s="82">
        <f>F5+G5*$F$2</f>
        <v>0</v>
      </c>
      <c r="I5" s="89"/>
      <c r="J5" s="4"/>
      <c r="K5" s="82">
        <f>I5+J5*$F$2</f>
        <v>0</v>
      </c>
      <c r="M5" s="23"/>
      <c r="N5" s="7"/>
      <c r="O5" s="89"/>
      <c r="P5" s="4"/>
      <c r="Q5" s="82">
        <f>O5+P5*$F$2</f>
        <v>0</v>
      </c>
      <c r="R5" s="89"/>
      <c r="S5" s="4"/>
      <c r="T5" s="82">
        <f>R5+S5*$F$2</f>
        <v>0</v>
      </c>
      <c r="U5" s="89"/>
      <c r="V5" s="4"/>
      <c r="W5" s="82">
        <f>U5+V5*$F$2</f>
        <v>0</v>
      </c>
      <c r="AA5" s="80"/>
      <c r="AC5" s="80"/>
      <c r="AD5" s="80"/>
      <c r="AF5" s="80"/>
      <c r="AG5" s="80"/>
      <c r="AI5" s="80"/>
      <c r="AM5" s="80"/>
      <c r="AO5" s="80"/>
      <c r="AP5" s="80"/>
      <c r="AR5" s="80"/>
      <c r="AS5" s="80"/>
      <c r="AU5" s="80"/>
      <c r="AY5" s="80"/>
      <c r="BA5" s="80"/>
      <c r="BB5" s="80"/>
      <c r="BD5" s="80"/>
      <c r="BE5" s="80"/>
      <c r="BG5" s="80"/>
    </row>
    <row r="6" spans="1:59" s="2" customFormat="1" ht="25.5" customHeight="1">
      <c r="A6" s="52">
        <f>'Ranking Speed Qualifs'!C38</f>
        <v>0</v>
      </c>
      <c r="B6" s="7"/>
      <c r="C6" s="89"/>
      <c r="D6" s="4"/>
      <c r="E6" s="82">
        <f>C6+D6*$F$2</f>
        <v>0</v>
      </c>
      <c r="F6" s="89"/>
      <c r="G6" s="4"/>
      <c r="H6" s="82">
        <f>F6+G6*$F$2</f>
        <v>0</v>
      </c>
      <c r="I6" s="89"/>
      <c r="J6" s="4"/>
      <c r="K6" s="82">
        <f>I6+J6*$F$2</f>
        <v>0</v>
      </c>
      <c r="M6" s="24"/>
      <c r="N6" s="7"/>
      <c r="O6" s="89"/>
      <c r="P6" s="4"/>
      <c r="Q6" s="82">
        <f>O6+P6*$F$2</f>
        <v>0</v>
      </c>
      <c r="R6" s="89"/>
      <c r="S6" s="4"/>
      <c r="T6" s="82">
        <f>R6+S6*$F$2</f>
        <v>0</v>
      </c>
      <c r="U6" s="89"/>
      <c r="V6" s="4"/>
      <c r="W6" s="82">
        <f>U6+V6*$F$2</f>
        <v>0</v>
      </c>
      <c r="Y6" s="62" t="s">
        <v>88</v>
      </c>
      <c r="Z6" s="10"/>
      <c r="AA6" s="90">
        <v>5.223</v>
      </c>
      <c r="AB6" s="27">
        <v>0</v>
      </c>
      <c r="AC6" s="85">
        <f>AA6+AB6*$F$2</f>
        <v>5.223</v>
      </c>
      <c r="AD6" s="92">
        <v>5.447</v>
      </c>
      <c r="AE6" s="27">
        <v>0</v>
      </c>
      <c r="AF6" s="85">
        <f>AD6+AE6*$F$2</f>
        <v>5.447</v>
      </c>
      <c r="AG6" s="92"/>
      <c r="AH6" s="27"/>
      <c r="AI6" s="85">
        <f>AG6+AH6*$F$2</f>
        <v>0</v>
      </c>
      <c r="AM6" s="80"/>
      <c r="AO6" s="80"/>
      <c r="AP6" s="80"/>
      <c r="AR6" s="80"/>
      <c r="AS6" s="80"/>
      <c r="AU6" s="80"/>
      <c r="AY6" s="80"/>
      <c r="BA6" s="80"/>
      <c r="BB6" s="80"/>
      <c r="BD6" s="80"/>
      <c r="BE6" s="80"/>
      <c r="BG6" s="80"/>
    </row>
    <row r="7" spans="1:59" s="2" customFormat="1" ht="25.5" customHeight="1">
      <c r="A7" s="22"/>
      <c r="C7" s="83"/>
      <c r="D7" s="22"/>
      <c r="E7" s="83"/>
      <c r="F7" s="83"/>
      <c r="G7" s="22"/>
      <c r="H7" s="83"/>
      <c r="I7" s="83"/>
      <c r="J7" s="22"/>
      <c r="K7" s="83"/>
      <c r="M7" s="26"/>
      <c r="O7" s="84"/>
      <c r="P7" s="26"/>
      <c r="Q7" s="84"/>
      <c r="R7" s="84"/>
      <c r="S7" s="26"/>
      <c r="T7" s="84"/>
      <c r="U7" s="84"/>
      <c r="V7" s="26"/>
      <c r="W7" s="84"/>
      <c r="Y7" s="62" t="s">
        <v>101</v>
      </c>
      <c r="Z7" s="10"/>
      <c r="AA7" s="91">
        <v>5.545</v>
      </c>
      <c r="AB7" s="28">
        <v>5</v>
      </c>
      <c r="AC7" s="86">
        <f>AA7+AB7*$F$2</f>
        <v>6.545</v>
      </c>
      <c r="AD7" s="93">
        <v>5.665</v>
      </c>
      <c r="AE7" s="28">
        <v>0</v>
      </c>
      <c r="AF7" s="86">
        <f>AD7+AE7*$F$2</f>
        <v>5.665</v>
      </c>
      <c r="AG7" s="93"/>
      <c r="AH7" s="28"/>
      <c r="AI7" s="86">
        <f>AG7+AH7*$F$2</f>
        <v>0</v>
      </c>
      <c r="AM7" s="80"/>
      <c r="AO7" s="80"/>
      <c r="AP7" s="80"/>
      <c r="AR7" s="80"/>
      <c r="AS7" s="80"/>
      <c r="AU7" s="80"/>
      <c r="AY7" s="80"/>
      <c r="BA7" s="80"/>
      <c r="BB7" s="80"/>
      <c r="BD7" s="80"/>
      <c r="BE7" s="80"/>
      <c r="BG7" s="80"/>
    </row>
    <row r="8" spans="1:61" s="2" customFormat="1" ht="25.5" customHeight="1">
      <c r="A8" s="51" t="str">
        <f>'Ranking Speed Qualifs'!C22</f>
        <v>Gorbatov Anatoly</v>
      </c>
      <c r="B8" s="7"/>
      <c r="C8" s="89"/>
      <c r="D8" s="4"/>
      <c r="E8" s="82">
        <f>C8+D8*$F$2</f>
        <v>0</v>
      </c>
      <c r="F8" s="89"/>
      <c r="G8" s="4"/>
      <c r="H8" s="82">
        <f>F8+G8*$F$2</f>
        <v>0</v>
      </c>
      <c r="I8" s="89"/>
      <c r="J8" s="4"/>
      <c r="K8" s="82">
        <f>I8+J8*$F$2</f>
        <v>0</v>
      </c>
      <c r="M8" s="10"/>
      <c r="N8" s="10"/>
      <c r="O8" s="88"/>
      <c r="P8" s="10"/>
      <c r="Q8" s="88"/>
      <c r="R8" s="88"/>
      <c r="S8" s="10"/>
      <c r="T8" s="88"/>
      <c r="U8" s="88"/>
      <c r="V8" s="10"/>
      <c r="W8" s="88"/>
      <c r="AA8" s="80"/>
      <c r="AC8" s="80"/>
      <c r="AD8" s="80"/>
      <c r="AF8" s="80"/>
      <c r="AG8" s="80"/>
      <c r="AI8" s="80"/>
      <c r="AM8" s="80"/>
      <c r="AO8" s="80"/>
      <c r="AP8" s="80"/>
      <c r="AR8" s="80"/>
      <c r="AS8" s="80"/>
      <c r="AU8" s="80"/>
      <c r="AY8" s="80"/>
      <c r="BA8" s="95" t="s">
        <v>48</v>
      </c>
      <c r="BB8" s="10"/>
      <c r="BC8" s="88"/>
      <c r="BD8" s="88"/>
      <c r="BE8" s="10"/>
      <c r="BF8" s="88" t="s">
        <v>40</v>
      </c>
      <c r="BG8" s="88"/>
      <c r="BH8" s="10"/>
      <c r="BI8" s="88"/>
    </row>
    <row r="9" spans="1:61" s="2" customFormat="1" ht="25.5" customHeight="1">
      <c r="A9" s="52" t="str">
        <f>'Ranking Speed Qualifs'!C23</f>
        <v>WELLINGTON Chard</v>
      </c>
      <c r="B9" s="7"/>
      <c r="C9" s="89"/>
      <c r="D9" s="4"/>
      <c r="E9" s="82">
        <f>C9+D9*$F$2</f>
        <v>0</v>
      </c>
      <c r="F9" s="89"/>
      <c r="G9" s="4"/>
      <c r="H9" s="82">
        <f>F9+G9*$F$2</f>
        <v>0</v>
      </c>
      <c r="I9" s="89"/>
      <c r="J9" s="4"/>
      <c r="K9" s="82">
        <f>I9+J9*$F$2</f>
        <v>0</v>
      </c>
      <c r="M9" s="10"/>
      <c r="N9" s="10"/>
      <c r="O9" s="88"/>
      <c r="P9" s="10"/>
      <c r="Q9" s="88"/>
      <c r="R9" s="88"/>
      <c r="S9" s="10"/>
      <c r="T9" s="88"/>
      <c r="U9" s="88"/>
      <c r="V9" s="10"/>
      <c r="W9" s="88"/>
      <c r="AA9" s="80"/>
      <c r="AC9" s="80"/>
      <c r="AD9" s="80"/>
      <c r="AF9" s="80"/>
      <c r="AG9" s="80"/>
      <c r="AI9" s="80"/>
      <c r="AK9" s="62" t="s">
        <v>88</v>
      </c>
      <c r="AL9" s="10"/>
      <c r="AM9" s="90">
        <v>5.237</v>
      </c>
      <c r="AN9" s="27">
        <v>0</v>
      </c>
      <c r="AO9" s="85">
        <f>AM9+AN9*$F$2</f>
        <v>5.237</v>
      </c>
      <c r="AP9" s="92">
        <v>4.733</v>
      </c>
      <c r="AQ9" s="27">
        <v>0</v>
      </c>
      <c r="AR9" s="85">
        <f>AP9+AQ9*$F$2</f>
        <v>4.733</v>
      </c>
      <c r="AS9" s="92" t="s">
        <v>125</v>
      </c>
      <c r="AT9" s="27"/>
      <c r="AU9" s="85" t="e">
        <f>AS9+AT9*$F$2</f>
        <v>#VALUE!</v>
      </c>
      <c r="AY9" s="80"/>
      <c r="BB9" s="10"/>
      <c r="BC9" s="88"/>
      <c r="BD9" s="88"/>
      <c r="BE9" s="53" t="s">
        <v>8</v>
      </c>
      <c r="BF9" s="62" t="s">
        <v>88</v>
      </c>
      <c r="BG9" s="94"/>
      <c r="BH9" s="37"/>
      <c r="BI9" s="94"/>
    </row>
    <row r="10" spans="1:61" s="2" customFormat="1" ht="25.5" customHeight="1">
      <c r="A10" s="22"/>
      <c r="C10" s="83"/>
      <c r="D10" s="22"/>
      <c r="E10" s="83"/>
      <c r="F10" s="83"/>
      <c r="G10" s="22"/>
      <c r="H10" s="83"/>
      <c r="I10" s="83"/>
      <c r="J10" s="22"/>
      <c r="K10" s="83"/>
      <c r="M10" s="50"/>
      <c r="O10" s="87"/>
      <c r="P10" s="50"/>
      <c r="Q10" s="87"/>
      <c r="R10" s="87"/>
      <c r="S10" s="50"/>
      <c r="T10" s="87"/>
      <c r="U10" s="87"/>
      <c r="V10" s="50"/>
      <c r="W10" s="87"/>
      <c r="AA10" s="80"/>
      <c r="AC10" s="80"/>
      <c r="AD10" s="80"/>
      <c r="AF10" s="80"/>
      <c r="AG10" s="80"/>
      <c r="AI10" s="80"/>
      <c r="AK10" s="62" t="s">
        <v>83</v>
      </c>
      <c r="AL10" s="10"/>
      <c r="AM10" s="91">
        <v>5.236</v>
      </c>
      <c r="AN10" s="28">
        <v>1</v>
      </c>
      <c r="AO10" s="86">
        <f>AM10+AN10*$F$2</f>
        <v>5.436</v>
      </c>
      <c r="AP10" s="93">
        <v>4.808</v>
      </c>
      <c r="AQ10" s="28">
        <v>1</v>
      </c>
      <c r="AR10" s="86">
        <f>AP10+AQ10*$F$2</f>
        <v>5.008</v>
      </c>
      <c r="AS10" s="93" t="s">
        <v>126</v>
      </c>
      <c r="AT10" s="28"/>
      <c r="AU10" s="86" t="e">
        <f>AS10+AT10*$F$2</f>
        <v>#VALUE!</v>
      </c>
      <c r="AY10" s="80"/>
      <c r="BA10" s="88"/>
      <c r="BB10" s="10"/>
      <c r="BC10" s="88"/>
      <c r="BD10" s="88"/>
      <c r="BE10" s="53" t="s">
        <v>9</v>
      </c>
      <c r="BF10" s="62" t="s">
        <v>91</v>
      </c>
      <c r="BG10" s="94"/>
      <c r="BH10" s="37"/>
      <c r="BI10" s="94"/>
    </row>
    <row r="11" spans="1:61" s="2" customFormat="1" ht="25.5" customHeight="1">
      <c r="A11" s="51" t="str">
        <f>'Ranking Speed Qualifs'!C14</f>
        <v>TROCARS Sebastien</v>
      </c>
      <c r="B11" s="7"/>
      <c r="C11" s="89"/>
      <c r="D11" s="4"/>
      <c r="E11" s="82">
        <f>C11+D11*$F$2</f>
        <v>0</v>
      </c>
      <c r="F11" s="89"/>
      <c r="G11" s="4"/>
      <c r="H11" s="82">
        <f>F11+G11*$F$2</f>
        <v>0</v>
      </c>
      <c r="I11" s="89"/>
      <c r="J11" s="4"/>
      <c r="K11" s="82">
        <f>I11+J11*$F$2</f>
        <v>0</v>
      </c>
      <c r="M11" s="23"/>
      <c r="N11" s="7"/>
      <c r="O11" s="89"/>
      <c r="P11" s="4"/>
      <c r="Q11" s="82">
        <f>O11+P11*$F$2</f>
        <v>0</v>
      </c>
      <c r="R11" s="89"/>
      <c r="S11" s="4"/>
      <c r="T11" s="82">
        <f>R11+S11*$F$2</f>
        <v>0</v>
      </c>
      <c r="U11" s="89"/>
      <c r="V11" s="4"/>
      <c r="W11" s="82">
        <f>U11+V11*$F$2</f>
        <v>0</v>
      </c>
      <c r="AA11" s="80"/>
      <c r="AC11" s="80"/>
      <c r="AD11" s="80"/>
      <c r="AF11" s="80"/>
      <c r="AG11" s="80"/>
      <c r="AI11" s="80"/>
      <c r="AM11" s="80"/>
      <c r="AO11" s="80"/>
      <c r="AP11" s="80"/>
      <c r="AR11" s="80"/>
      <c r="AS11" s="80"/>
      <c r="AU11" s="80"/>
      <c r="AY11" s="80"/>
      <c r="BA11" s="88"/>
      <c r="BB11" s="10"/>
      <c r="BC11" s="88"/>
      <c r="BD11" s="88"/>
      <c r="BE11" s="53" t="s">
        <v>10</v>
      </c>
      <c r="BF11" s="62" t="s">
        <v>83</v>
      </c>
      <c r="BG11" s="94"/>
      <c r="BH11" s="37"/>
      <c r="BI11" s="94"/>
    </row>
    <row r="12" spans="1:59" s="2" customFormat="1" ht="25.5" customHeight="1">
      <c r="A12" s="52" t="str">
        <f>'Ranking Speed Qualifs'!C31</f>
        <v>FREEMAN Max</v>
      </c>
      <c r="B12" s="7"/>
      <c r="C12" s="89"/>
      <c r="D12" s="4"/>
      <c r="E12" s="82">
        <f>C12+D12*$F$2</f>
        <v>0</v>
      </c>
      <c r="F12" s="89"/>
      <c r="G12" s="4"/>
      <c r="H12" s="82">
        <f>F12+G12*$F$2</f>
        <v>0</v>
      </c>
      <c r="I12" s="89"/>
      <c r="J12" s="4"/>
      <c r="K12" s="82">
        <f>I12+J12*$F$2</f>
        <v>0</v>
      </c>
      <c r="M12" s="24"/>
      <c r="N12" s="7"/>
      <c r="O12" s="89"/>
      <c r="P12" s="4"/>
      <c r="Q12" s="82">
        <f>O12+P12*$F$2</f>
        <v>0</v>
      </c>
      <c r="R12" s="89"/>
      <c r="S12" s="4"/>
      <c r="T12" s="82">
        <f>R12+S12*$F$2</f>
        <v>0</v>
      </c>
      <c r="U12" s="89"/>
      <c r="V12" s="4"/>
      <c r="W12" s="82">
        <f>U12+V12*$F$2</f>
        <v>0</v>
      </c>
      <c r="Y12" s="62" t="s">
        <v>90</v>
      </c>
      <c r="Z12" s="10"/>
      <c r="AA12" s="90" t="s">
        <v>128</v>
      </c>
      <c r="AB12" s="27"/>
      <c r="AC12" s="85" t="e">
        <f>AA12+AB12*$F$2</f>
        <v>#VALUE!</v>
      </c>
      <c r="AD12" s="92">
        <v>5.064</v>
      </c>
      <c r="AE12" s="27">
        <v>3</v>
      </c>
      <c r="AF12" s="85">
        <f>AD12+AE12*$F$2</f>
        <v>5.664</v>
      </c>
      <c r="AG12" s="92"/>
      <c r="AH12" s="27"/>
      <c r="AI12" s="85">
        <f>AG12+AH12*$F$2</f>
        <v>0</v>
      </c>
      <c r="AM12" s="80"/>
      <c r="AO12" s="80"/>
      <c r="AP12" s="80"/>
      <c r="AR12" s="80"/>
      <c r="AS12" s="80"/>
      <c r="AU12" s="80"/>
      <c r="AY12" s="80"/>
      <c r="BA12" s="80"/>
      <c r="BB12" s="80"/>
      <c r="BD12" s="80"/>
      <c r="BE12" s="80"/>
      <c r="BG12" s="80"/>
    </row>
    <row r="13" spans="1:59" s="2" customFormat="1" ht="25.5" customHeight="1">
      <c r="A13" s="22"/>
      <c r="C13" s="83"/>
      <c r="D13" s="22"/>
      <c r="E13" s="83"/>
      <c r="F13" s="83"/>
      <c r="G13" s="22"/>
      <c r="H13" s="83"/>
      <c r="I13" s="83"/>
      <c r="J13" s="22"/>
      <c r="K13" s="83"/>
      <c r="M13" s="26"/>
      <c r="O13" s="84"/>
      <c r="P13" s="26"/>
      <c r="Q13" s="84"/>
      <c r="R13" s="84"/>
      <c r="S13" s="26"/>
      <c r="T13" s="84"/>
      <c r="U13" s="84"/>
      <c r="V13" s="26"/>
      <c r="W13" s="84"/>
      <c r="Y13" s="62" t="s">
        <v>83</v>
      </c>
      <c r="Z13" s="10"/>
      <c r="AA13" s="91">
        <v>5</v>
      </c>
      <c r="AB13" s="28"/>
      <c r="AC13" s="86">
        <f>AA13+AB13*$F$2</f>
        <v>5</v>
      </c>
      <c r="AD13" s="93">
        <v>4.886</v>
      </c>
      <c r="AE13" s="28">
        <v>1</v>
      </c>
      <c r="AF13" s="86">
        <f>AD13+AE13*$F$2</f>
        <v>5.086</v>
      </c>
      <c r="AG13" s="93"/>
      <c r="AH13" s="28"/>
      <c r="AI13" s="86">
        <f>AG13+AH13*$F$2</f>
        <v>0</v>
      </c>
      <c r="AM13" s="80"/>
      <c r="AO13" s="80"/>
      <c r="AP13" s="80"/>
      <c r="AR13" s="80"/>
      <c r="AS13" s="80"/>
      <c r="AU13" s="80"/>
      <c r="AW13" s="116" t="s">
        <v>7</v>
      </c>
      <c r="AY13" s="80"/>
      <c r="BA13" s="80"/>
      <c r="BB13" s="80"/>
      <c r="BD13" s="80"/>
      <c r="BE13" s="80"/>
      <c r="BG13" s="80"/>
    </row>
    <row r="14" spans="1:59" s="2" customFormat="1" ht="25.5" customHeight="1">
      <c r="A14" s="51" t="str">
        <f>'Ranking Speed Qualifs'!C15</f>
        <v>Volpei Franck</v>
      </c>
      <c r="B14" s="7"/>
      <c r="C14" s="89"/>
      <c r="D14" s="4"/>
      <c r="E14" s="82">
        <f>C14+D14*$F$2</f>
        <v>0</v>
      </c>
      <c r="F14" s="89"/>
      <c r="G14" s="4"/>
      <c r="H14" s="82">
        <f>F14+G14*$F$2</f>
        <v>0</v>
      </c>
      <c r="I14" s="89"/>
      <c r="J14" s="4"/>
      <c r="K14" s="82">
        <f>I14+J14*$F$2</f>
        <v>0</v>
      </c>
      <c r="M14" s="10"/>
      <c r="N14" s="10"/>
      <c r="O14" s="88"/>
      <c r="P14" s="10"/>
      <c r="Q14" s="88"/>
      <c r="R14" s="88"/>
      <c r="S14" s="10"/>
      <c r="T14" s="88"/>
      <c r="U14" s="88"/>
      <c r="V14" s="10"/>
      <c r="W14" s="88"/>
      <c r="AA14" s="80"/>
      <c r="AC14" s="80"/>
      <c r="AD14" s="80"/>
      <c r="AF14" s="80"/>
      <c r="AG14" s="80"/>
      <c r="AI14" s="80"/>
      <c r="AM14" s="80"/>
      <c r="AO14" s="80"/>
      <c r="AP14" s="80"/>
      <c r="AR14" s="80"/>
      <c r="AS14" s="80"/>
      <c r="AU14" s="80"/>
      <c r="AY14" s="80"/>
      <c r="BA14" s="80"/>
      <c r="BB14" s="80"/>
      <c r="BD14" s="80"/>
      <c r="BE14" s="80"/>
      <c r="BG14" s="80"/>
    </row>
    <row r="15" spans="1:59" s="2" customFormat="1" ht="25.5" customHeight="1">
      <c r="A15" s="52" t="str">
        <f>'Ranking Speed Qualifs'!C30</f>
        <v>DOWNER Phil</v>
      </c>
      <c r="B15" s="7"/>
      <c r="C15" s="89"/>
      <c r="D15" s="4"/>
      <c r="E15" s="82">
        <f>C15+D15*$F$2</f>
        <v>0</v>
      </c>
      <c r="F15" s="89"/>
      <c r="G15" s="4"/>
      <c r="H15" s="82">
        <f>F15+G15*$F$2</f>
        <v>0</v>
      </c>
      <c r="I15" s="89"/>
      <c r="J15" s="4"/>
      <c r="K15" s="82">
        <f>I15+J15*$F$2</f>
        <v>0</v>
      </c>
      <c r="M15" s="10"/>
      <c r="N15" s="10"/>
      <c r="O15" s="88"/>
      <c r="P15" s="10"/>
      <c r="Q15" s="88"/>
      <c r="R15" s="88"/>
      <c r="S15" s="10"/>
      <c r="T15" s="88"/>
      <c r="U15" s="88"/>
      <c r="V15" s="10"/>
      <c r="W15" s="88"/>
      <c r="AA15" s="80"/>
      <c r="AC15" s="80"/>
      <c r="AD15" s="80"/>
      <c r="AF15" s="80"/>
      <c r="AG15" s="80"/>
      <c r="AI15" s="80"/>
      <c r="AM15" s="80"/>
      <c r="AO15" s="80"/>
      <c r="AP15" s="80"/>
      <c r="AR15" s="80"/>
      <c r="AS15" s="80"/>
      <c r="AU15" s="80"/>
      <c r="AW15" s="62" t="s">
        <v>88</v>
      </c>
      <c r="AX15" s="10"/>
      <c r="AY15" s="90">
        <v>5.246</v>
      </c>
      <c r="AZ15" s="27">
        <v>0</v>
      </c>
      <c r="BA15" s="85">
        <f>AY15+AZ15*$F$2</f>
        <v>5.246</v>
      </c>
      <c r="BB15" s="92">
        <v>4.825</v>
      </c>
      <c r="BC15" s="27">
        <v>0</v>
      </c>
      <c r="BD15" s="85">
        <f>BB15+BC15*$F$2</f>
        <v>4.825</v>
      </c>
      <c r="BE15" s="92" t="s">
        <v>125</v>
      </c>
      <c r="BF15" s="27"/>
      <c r="BG15" s="85" t="e">
        <f>BE15+BF15*$F$2</f>
        <v>#VALUE!</v>
      </c>
    </row>
    <row r="16" spans="1:59" s="2" customFormat="1" ht="25.5" customHeight="1">
      <c r="A16" s="22"/>
      <c r="C16" s="83"/>
      <c r="D16" s="22"/>
      <c r="E16" s="83"/>
      <c r="F16" s="83"/>
      <c r="G16" s="22"/>
      <c r="H16" s="83"/>
      <c r="I16" s="83"/>
      <c r="J16" s="22"/>
      <c r="K16" s="83"/>
      <c r="M16" s="50"/>
      <c r="O16" s="87"/>
      <c r="P16" s="50"/>
      <c r="Q16" s="87"/>
      <c r="R16" s="87"/>
      <c r="S16" s="50"/>
      <c r="T16" s="87"/>
      <c r="U16" s="87"/>
      <c r="V16" s="50"/>
      <c r="W16" s="87"/>
      <c r="AA16" s="80"/>
      <c r="AC16" s="80"/>
      <c r="AD16" s="80"/>
      <c r="AF16" s="80"/>
      <c r="AG16" s="80"/>
      <c r="AI16" s="80"/>
      <c r="AM16" s="80"/>
      <c r="AO16" s="80"/>
      <c r="AP16" s="80"/>
      <c r="AR16" s="80"/>
      <c r="AS16" s="80"/>
      <c r="AU16" s="80"/>
      <c r="AW16" s="62" t="s">
        <v>91</v>
      </c>
      <c r="AX16" s="10"/>
      <c r="AY16" s="91">
        <v>5.31</v>
      </c>
      <c r="AZ16" s="28">
        <v>0</v>
      </c>
      <c r="BA16" s="86">
        <f>AY16+AZ16*$F$2</f>
        <v>5.31</v>
      </c>
      <c r="BB16" s="93">
        <v>4.816</v>
      </c>
      <c r="BC16" s="28">
        <v>2</v>
      </c>
      <c r="BD16" s="86">
        <f>BB16+BC16*$F$2</f>
        <v>5.216</v>
      </c>
      <c r="BE16" s="93" t="s">
        <v>126</v>
      </c>
      <c r="BF16" s="28"/>
      <c r="BG16" s="86" t="e">
        <f>BE16+BF16*$F$2</f>
        <v>#VALUE!</v>
      </c>
    </row>
    <row r="17" spans="1:59" s="2" customFormat="1" ht="25.5" customHeight="1">
      <c r="A17" s="51" t="str">
        <f>'Ranking Speed Qualifs'!C10</f>
        <v>Tkachev Vladimir</v>
      </c>
      <c r="B17" s="7"/>
      <c r="C17" s="89"/>
      <c r="D17" s="4"/>
      <c r="E17" s="82">
        <f>C17+D17*$F$2</f>
        <v>0</v>
      </c>
      <c r="F17" s="89"/>
      <c r="G17" s="4"/>
      <c r="H17" s="82">
        <f>F17+G17*$F$2</f>
        <v>0</v>
      </c>
      <c r="I17" s="89"/>
      <c r="J17" s="4"/>
      <c r="K17" s="82">
        <f>I17+J17*$F$2</f>
        <v>0</v>
      </c>
      <c r="M17" s="23"/>
      <c r="N17" s="7"/>
      <c r="O17" s="89"/>
      <c r="P17" s="4"/>
      <c r="Q17" s="82">
        <f>O17+P17*$F$2</f>
        <v>0</v>
      </c>
      <c r="R17" s="89"/>
      <c r="S17" s="4"/>
      <c r="T17" s="82">
        <f>R17+S17*$F$2</f>
        <v>0</v>
      </c>
      <c r="U17" s="89"/>
      <c r="V17" s="4"/>
      <c r="W17" s="82">
        <f>U17+V17*$F$2</f>
        <v>0</v>
      </c>
      <c r="AA17" s="80"/>
      <c r="AC17" s="80"/>
      <c r="AD17" s="80"/>
      <c r="AF17" s="80"/>
      <c r="AG17" s="80"/>
      <c r="AI17" s="80"/>
      <c r="AM17" s="80"/>
      <c r="AO17" s="80"/>
      <c r="AP17" s="80"/>
      <c r="AR17" s="80"/>
      <c r="AS17" s="80"/>
      <c r="AU17" s="80"/>
      <c r="AY17" s="80"/>
      <c r="BA17" s="80"/>
      <c r="BB17" s="80"/>
      <c r="BD17" s="80"/>
      <c r="BE17" s="80"/>
      <c r="BG17" s="80"/>
    </row>
    <row r="18" spans="1:59" s="2" customFormat="1" ht="25.5" customHeight="1">
      <c r="A18" s="52">
        <f>'Ranking Speed Qualifs'!C35</f>
        <v>0</v>
      </c>
      <c r="B18" s="7"/>
      <c r="C18" s="89"/>
      <c r="D18" s="4"/>
      <c r="E18" s="82">
        <f>C18+D18*$F$2</f>
        <v>0</v>
      </c>
      <c r="F18" s="89"/>
      <c r="G18" s="4"/>
      <c r="H18" s="82">
        <f>F18+G18*$F$2</f>
        <v>0</v>
      </c>
      <c r="I18" s="89"/>
      <c r="J18" s="4"/>
      <c r="K18" s="82">
        <f>I18+J18*$F$2</f>
        <v>0</v>
      </c>
      <c r="M18" s="24"/>
      <c r="N18" s="7"/>
      <c r="O18" s="89"/>
      <c r="P18" s="4"/>
      <c r="Q18" s="82">
        <f>O18+P18*$F$2</f>
        <v>0</v>
      </c>
      <c r="R18" s="89"/>
      <c r="S18" s="4"/>
      <c r="T18" s="82">
        <f>R18+S18*$F$2</f>
        <v>0</v>
      </c>
      <c r="U18" s="89"/>
      <c r="V18" s="4"/>
      <c r="W18" s="82">
        <f>U18+V18*$F$2</f>
        <v>0</v>
      </c>
      <c r="AA18" s="80"/>
      <c r="AC18" s="80"/>
      <c r="AD18" s="80"/>
      <c r="AF18" s="80"/>
      <c r="AG18" s="80"/>
      <c r="AI18" s="80"/>
      <c r="AM18" s="80"/>
      <c r="AO18" s="80"/>
      <c r="AP18" s="80"/>
      <c r="AR18" s="80"/>
      <c r="AS18" s="80"/>
      <c r="AU18" s="80"/>
      <c r="AY18" s="80"/>
      <c r="BA18" s="80"/>
      <c r="BB18" s="80"/>
      <c r="BD18" s="80"/>
      <c r="BE18" s="80"/>
      <c r="BG18" s="80"/>
    </row>
    <row r="19" spans="1:59" s="2" customFormat="1" ht="25.5" customHeight="1">
      <c r="A19" s="22"/>
      <c r="C19" s="83"/>
      <c r="D19" s="22"/>
      <c r="E19" s="83"/>
      <c r="F19" s="83"/>
      <c r="G19" s="22"/>
      <c r="H19" s="83"/>
      <c r="I19" s="83"/>
      <c r="J19" s="22"/>
      <c r="K19" s="83"/>
      <c r="M19" s="26"/>
      <c r="O19" s="84"/>
      <c r="P19" s="26"/>
      <c r="Q19" s="84"/>
      <c r="R19" s="84"/>
      <c r="S19" s="26"/>
      <c r="T19" s="84"/>
      <c r="U19" s="84"/>
      <c r="V19" s="26"/>
      <c r="W19" s="84"/>
      <c r="AA19" s="80"/>
      <c r="AC19" s="80"/>
      <c r="AD19" s="80"/>
      <c r="AF19" s="80"/>
      <c r="AG19" s="80"/>
      <c r="AI19" s="80"/>
      <c r="AM19" s="80"/>
      <c r="AO19" s="80"/>
      <c r="AP19" s="80"/>
      <c r="AR19" s="80"/>
      <c r="AS19" s="80"/>
      <c r="AU19" s="80"/>
      <c r="AY19" s="80"/>
      <c r="BA19" s="80"/>
      <c r="BB19" s="80"/>
      <c r="BD19" s="80"/>
      <c r="BE19" s="80"/>
      <c r="BG19" s="80"/>
    </row>
    <row r="20" spans="1:59" s="2" customFormat="1" ht="25.5" customHeight="1">
      <c r="A20" s="51" t="str">
        <f>'Ranking Speed Qualifs'!C19</f>
        <v>Sukhorukov Alexander</v>
      </c>
      <c r="B20" s="7"/>
      <c r="C20" s="89"/>
      <c r="D20" s="4"/>
      <c r="E20" s="82">
        <f>C20+D20*$F$2</f>
        <v>0</v>
      </c>
      <c r="F20" s="89"/>
      <c r="G20" s="4"/>
      <c r="H20" s="82">
        <f>F20+G20*$F$2</f>
        <v>0</v>
      </c>
      <c r="I20" s="89"/>
      <c r="J20" s="4"/>
      <c r="K20" s="82">
        <f>I20+J20*$F$2</f>
        <v>0</v>
      </c>
      <c r="M20" s="10"/>
      <c r="N20" s="10"/>
      <c r="O20" s="88"/>
      <c r="P20" s="10"/>
      <c r="Q20" s="88"/>
      <c r="R20" s="88"/>
      <c r="S20" s="10"/>
      <c r="T20" s="88"/>
      <c r="U20" s="88"/>
      <c r="V20" s="10"/>
      <c r="W20" s="88"/>
      <c r="AA20" s="80"/>
      <c r="AC20" s="80"/>
      <c r="AD20" s="80"/>
      <c r="AF20" s="80"/>
      <c r="AG20" s="80"/>
      <c r="AI20" s="80"/>
      <c r="AM20" s="80"/>
      <c r="AO20" s="80"/>
      <c r="AP20" s="80"/>
      <c r="AR20" s="80"/>
      <c r="AS20" s="80"/>
      <c r="AU20" s="80"/>
      <c r="AW20" s="116" t="s">
        <v>47</v>
      </c>
      <c r="AY20" s="80"/>
      <c r="BA20" s="80"/>
      <c r="BB20" s="80"/>
      <c r="BD20" s="80"/>
      <c r="BE20" s="80"/>
      <c r="BG20" s="80"/>
    </row>
    <row r="21" spans="1:59" s="2" customFormat="1" ht="25.5" customHeight="1">
      <c r="A21" s="52" t="str">
        <f>'Ranking Speed Qualifs'!C26</f>
        <v>BARBAZ Guillaume</v>
      </c>
      <c r="B21" s="7"/>
      <c r="C21" s="89"/>
      <c r="D21" s="4"/>
      <c r="E21" s="82">
        <f>C21+D21*$F$2</f>
        <v>0</v>
      </c>
      <c r="F21" s="89"/>
      <c r="G21" s="4"/>
      <c r="H21" s="82">
        <f>F21+G21*$F$2</f>
        <v>0</v>
      </c>
      <c r="I21" s="89"/>
      <c r="J21" s="4"/>
      <c r="K21" s="82">
        <f>I21+J21*$F$2</f>
        <v>0</v>
      </c>
      <c r="M21" s="10"/>
      <c r="N21" s="10"/>
      <c r="O21" s="88"/>
      <c r="P21" s="10"/>
      <c r="Q21" s="88"/>
      <c r="R21" s="88"/>
      <c r="S21" s="10"/>
      <c r="T21" s="88"/>
      <c r="U21" s="88"/>
      <c r="V21" s="10"/>
      <c r="W21" s="88"/>
      <c r="AA21" s="80"/>
      <c r="AC21" s="80"/>
      <c r="AD21" s="80"/>
      <c r="AF21" s="80"/>
      <c r="AG21" s="80"/>
      <c r="AI21" s="80"/>
      <c r="AM21" s="80"/>
      <c r="AO21" s="80"/>
      <c r="AP21" s="80"/>
      <c r="AR21" s="80"/>
      <c r="AS21" s="80"/>
      <c r="AU21" s="80"/>
      <c r="AY21" s="80"/>
      <c r="BA21" s="80"/>
      <c r="BB21" s="80"/>
      <c r="BD21" s="80"/>
      <c r="BE21" s="80"/>
      <c r="BG21" s="80"/>
    </row>
    <row r="22" spans="1:59" s="2" customFormat="1" ht="25.5" customHeight="1">
      <c r="A22" s="22"/>
      <c r="B22" s="10"/>
      <c r="C22" s="83"/>
      <c r="D22" s="22"/>
      <c r="E22" s="83"/>
      <c r="F22" s="83"/>
      <c r="G22" s="22"/>
      <c r="H22" s="83"/>
      <c r="I22" s="83"/>
      <c r="J22" s="22"/>
      <c r="K22" s="83"/>
      <c r="M22" s="50"/>
      <c r="N22" s="10"/>
      <c r="O22" s="87"/>
      <c r="P22" s="50"/>
      <c r="Q22" s="87"/>
      <c r="R22" s="87"/>
      <c r="S22" s="50"/>
      <c r="T22" s="87"/>
      <c r="U22" s="87"/>
      <c r="V22" s="50"/>
      <c r="W22" s="87"/>
      <c r="AA22" s="80"/>
      <c r="AC22" s="80"/>
      <c r="AD22" s="80"/>
      <c r="AF22" s="80"/>
      <c r="AG22" s="80"/>
      <c r="AI22" s="80"/>
      <c r="AM22" s="80"/>
      <c r="AO22" s="80"/>
      <c r="AP22" s="80"/>
      <c r="AR22" s="80"/>
      <c r="AS22" s="80"/>
      <c r="AU22" s="80"/>
      <c r="AW22" s="62" t="s">
        <v>83</v>
      </c>
      <c r="AX22" s="10"/>
      <c r="AY22" s="91">
        <v>4.976</v>
      </c>
      <c r="AZ22" s="27">
        <v>1</v>
      </c>
      <c r="BA22" s="85">
        <f>AY22+AZ22*$F$2</f>
        <v>5.176</v>
      </c>
      <c r="BB22" s="92">
        <v>4.984</v>
      </c>
      <c r="BC22" s="27">
        <v>9</v>
      </c>
      <c r="BD22" s="85">
        <f>BB22+BC22*$F$2</f>
        <v>6.784</v>
      </c>
      <c r="BE22" s="92">
        <v>5.039</v>
      </c>
      <c r="BF22" s="27">
        <v>2</v>
      </c>
      <c r="BG22" s="85">
        <f>BE22+BF22*$F$2</f>
        <v>5.439</v>
      </c>
    </row>
    <row r="23" spans="1:59" s="2" customFormat="1" ht="25.5" customHeight="1">
      <c r="A23" s="51" t="str">
        <f>'Ranking Speed Qualifs'!C11</f>
        <v>CHAMBORD ROMAIN</v>
      </c>
      <c r="B23" s="7"/>
      <c r="C23" s="89"/>
      <c r="D23" s="4"/>
      <c r="E23" s="82">
        <f>C23+D23*$F$2</f>
        <v>0</v>
      </c>
      <c r="F23" s="89"/>
      <c r="G23" s="4"/>
      <c r="H23" s="82">
        <f>F23+G23*$F$2</f>
        <v>0</v>
      </c>
      <c r="I23" s="89"/>
      <c r="J23" s="4"/>
      <c r="K23" s="82">
        <f>I23+J23*$F$2</f>
        <v>0</v>
      </c>
      <c r="M23" s="23"/>
      <c r="N23" s="7"/>
      <c r="O23" s="89"/>
      <c r="P23" s="4"/>
      <c r="Q23" s="82">
        <f>O23+P23*$F$2</f>
        <v>0</v>
      </c>
      <c r="R23" s="89"/>
      <c r="S23" s="4"/>
      <c r="T23" s="82">
        <f>R23+S23*$F$2</f>
        <v>0</v>
      </c>
      <c r="U23" s="89"/>
      <c r="V23" s="4"/>
      <c r="W23" s="82">
        <f>U23+V23*$F$2</f>
        <v>0</v>
      </c>
      <c r="AA23" s="80"/>
      <c r="AC23" s="80"/>
      <c r="AD23" s="80"/>
      <c r="AF23" s="80"/>
      <c r="AG23" s="80"/>
      <c r="AI23" s="80"/>
      <c r="AM23" s="80"/>
      <c r="AO23" s="80"/>
      <c r="AP23" s="80"/>
      <c r="AR23" s="80"/>
      <c r="AS23" s="80"/>
      <c r="AU23" s="80"/>
      <c r="AW23" s="62" t="s">
        <v>85</v>
      </c>
      <c r="AX23" s="10"/>
      <c r="AY23" s="90">
        <v>5.199</v>
      </c>
      <c r="AZ23" s="28">
        <v>0</v>
      </c>
      <c r="BA23" s="86">
        <f>AY23+AZ23*$F$2</f>
        <v>5.199</v>
      </c>
      <c r="BB23" s="93">
        <v>5.204</v>
      </c>
      <c r="BC23" s="28">
        <v>0</v>
      </c>
      <c r="BD23" s="86">
        <f>BB23+BC23*$F$2</f>
        <v>5.204</v>
      </c>
      <c r="BE23" s="93">
        <v>5.141</v>
      </c>
      <c r="BF23" s="28">
        <v>5</v>
      </c>
      <c r="BG23" s="86">
        <f>BE23+BF23*$F$2</f>
        <v>6.141</v>
      </c>
    </row>
    <row r="24" spans="1:47" s="2" customFormat="1" ht="25.5" customHeight="1">
      <c r="A24" s="52">
        <f>'Ranking Speed Qualifs'!C34</f>
        <v>0</v>
      </c>
      <c r="B24" s="7"/>
      <c r="C24" s="89"/>
      <c r="D24" s="4"/>
      <c r="E24" s="82">
        <f>C24+D24*$F$2</f>
        <v>0</v>
      </c>
      <c r="F24" s="89"/>
      <c r="G24" s="4"/>
      <c r="H24" s="82">
        <f>F24+G24*$F$2</f>
        <v>0</v>
      </c>
      <c r="I24" s="89"/>
      <c r="J24" s="4"/>
      <c r="K24" s="82">
        <f>I24+J24*$F$2</f>
        <v>0</v>
      </c>
      <c r="M24" s="24"/>
      <c r="N24" s="7"/>
      <c r="O24" s="89"/>
      <c r="P24" s="4"/>
      <c r="Q24" s="82">
        <f>O24+P24*$F$2</f>
        <v>0</v>
      </c>
      <c r="R24" s="89"/>
      <c r="S24" s="4"/>
      <c r="T24" s="82">
        <f>R24+S24*$F$2</f>
        <v>0</v>
      </c>
      <c r="U24" s="89"/>
      <c r="V24" s="4"/>
      <c r="W24" s="82">
        <f>U24+V24*$F$2</f>
        <v>0</v>
      </c>
      <c r="AA24" s="80"/>
      <c r="AC24" s="80"/>
      <c r="AD24" s="80"/>
      <c r="AF24" s="80"/>
      <c r="AG24" s="80"/>
      <c r="AI24" s="80"/>
      <c r="AM24" s="80"/>
      <c r="AO24" s="80"/>
      <c r="AP24" s="80"/>
      <c r="AR24" s="80"/>
      <c r="AS24" s="80"/>
      <c r="AU24" s="80"/>
    </row>
    <row r="25" spans="1:47" s="2" customFormat="1" ht="25.5" customHeight="1">
      <c r="A25" s="22"/>
      <c r="C25" s="84"/>
      <c r="D25" s="26"/>
      <c r="E25" s="84"/>
      <c r="F25" s="84"/>
      <c r="G25" s="26"/>
      <c r="H25" s="84"/>
      <c r="I25" s="84"/>
      <c r="J25" s="26"/>
      <c r="K25" s="84"/>
      <c r="M25" s="26"/>
      <c r="O25" s="84"/>
      <c r="P25" s="26"/>
      <c r="Q25" s="84"/>
      <c r="R25" s="84"/>
      <c r="S25" s="26"/>
      <c r="T25" s="84"/>
      <c r="U25" s="84"/>
      <c r="V25" s="26"/>
      <c r="W25" s="84"/>
      <c r="AA25" s="80"/>
      <c r="AC25" s="80"/>
      <c r="AD25" s="80"/>
      <c r="AF25" s="80"/>
      <c r="AG25" s="80"/>
      <c r="AI25" s="80"/>
      <c r="AM25" s="80"/>
      <c r="AO25" s="80"/>
      <c r="AP25" s="80"/>
      <c r="AR25" s="80"/>
      <c r="AS25" s="80"/>
      <c r="AU25" s="80"/>
    </row>
    <row r="26" spans="1:47" s="2" customFormat="1" ht="25.5" customHeight="1">
      <c r="A26" s="51" t="str">
        <f>'Ranking Speed Qualifs'!C18</f>
        <v>Vincent Vu Van Kha</v>
      </c>
      <c r="B26" s="7"/>
      <c r="C26" s="90"/>
      <c r="D26" s="27"/>
      <c r="E26" s="85">
        <f>C26+D26*$F$2</f>
        <v>0</v>
      </c>
      <c r="F26" s="92"/>
      <c r="G26" s="27"/>
      <c r="H26" s="85">
        <f>F26+G26*$F$2</f>
        <v>0</v>
      </c>
      <c r="I26" s="92"/>
      <c r="J26" s="27"/>
      <c r="K26" s="85">
        <f>I26+J26*$F$2</f>
        <v>0</v>
      </c>
      <c r="M26" s="10"/>
      <c r="N26" s="10"/>
      <c r="O26" s="88"/>
      <c r="P26" s="10"/>
      <c r="Q26" s="88"/>
      <c r="R26" s="88"/>
      <c r="S26" s="10"/>
      <c r="T26" s="88"/>
      <c r="U26" s="88"/>
      <c r="V26" s="10"/>
      <c r="W26" s="88"/>
      <c r="AA26" s="80"/>
      <c r="AC26" s="80"/>
      <c r="AD26" s="80"/>
      <c r="AF26" s="80"/>
      <c r="AG26" s="80"/>
      <c r="AI26" s="80"/>
      <c r="AM26" s="80"/>
      <c r="AO26" s="80"/>
      <c r="AP26" s="80"/>
      <c r="AR26" s="80"/>
      <c r="AS26" s="80"/>
      <c r="AU26" s="80"/>
    </row>
    <row r="27" spans="1:47" s="2" customFormat="1" ht="25.5" customHeight="1">
      <c r="A27" s="52" t="str">
        <f>'Ranking Speed Qualifs'!C27</f>
        <v>Teba Jorge</v>
      </c>
      <c r="B27" s="7"/>
      <c r="C27" s="91"/>
      <c r="D27" s="28"/>
      <c r="E27" s="86">
        <f>C27+D27*$F$2</f>
        <v>0</v>
      </c>
      <c r="F27" s="93"/>
      <c r="G27" s="28"/>
      <c r="H27" s="86">
        <f>F27+G27*$F$2</f>
        <v>0</v>
      </c>
      <c r="I27" s="93"/>
      <c r="J27" s="28"/>
      <c r="K27" s="86">
        <f>I27+J27*$F$2</f>
        <v>0</v>
      </c>
      <c r="M27" s="10"/>
      <c r="N27" s="10"/>
      <c r="O27" s="88"/>
      <c r="P27" s="10"/>
      <c r="Q27" s="88"/>
      <c r="R27" s="88"/>
      <c r="S27" s="10"/>
      <c r="T27" s="88"/>
      <c r="U27" s="88"/>
      <c r="V27" s="10"/>
      <c r="W27" s="88"/>
      <c r="AA27" s="80"/>
      <c r="AC27" s="80"/>
      <c r="AD27" s="80"/>
      <c r="AF27" s="80"/>
      <c r="AG27" s="80"/>
      <c r="AI27" s="80"/>
      <c r="AM27" s="80"/>
      <c r="AO27" s="80"/>
      <c r="AP27" s="80"/>
      <c r="AR27" s="80"/>
      <c r="AS27" s="80"/>
      <c r="AU27" s="80"/>
    </row>
    <row r="28" spans="3:47" s="2" customFormat="1" ht="25.5" customHeight="1">
      <c r="C28" s="80"/>
      <c r="E28" s="80"/>
      <c r="F28" s="80"/>
      <c r="H28" s="80"/>
      <c r="I28" s="80"/>
      <c r="K28" s="80"/>
      <c r="M28" s="10"/>
      <c r="N28" s="10"/>
      <c r="O28" s="88"/>
      <c r="P28" s="10"/>
      <c r="Q28" s="88"/>
      <c r="R28" s="88"/>
      <c r="S28" s="10"/>
      <c r="T28" s="88"/>
      <c r="U28" s="88"/>
      <c r="V28" s="10"/>
      <c r="W28" s="88"/>
      <c r="AA28" s="80"/>
      <c r="AC28" s="80"/>
      <c r="AD28" s="80"/>
      <c r="AF28" s="80"/>
      <c r="AG28" s="80"/>
      <c r="AI28" s="80"/>
      <c r="AM28" s="80"/>
      <c r="AO28" s="80"/>
      <c r="AP28" s="80"/>
      <c r="AR28" s="80"/>
      <c r="AS28" s="80"/>
      <c r="AU28" s="80"/>
    </row>
    <row r="29" spans="1:61" ht="25.5" customHeight="1">
      <c r="A29" s="51" t="str">
        <f>'Ranking Speed Qualifs'!C8</f>
        <v>DE ARAJO DIEGO</v>
      </c>
      <c r="B29" s="7"/>
      <c r="C29" s="90"/>
      <c r="D29" s="27"/>
      <c r="E29" s="85">
        <f>C29+D29*$F$2</f>
        <v>0</v>
      </c>
      <c r="F29" s="92"/>
      <c r="G29" s="27"/>
      <c r="H29" s="85">
        <f>F29+G29*$F$2</f>
        <v>0</v>
      </c>
      <c r="I29" s="92"/>
      <c r="J29" s="27"/>
      <c r="K29" s="85">
        <f>I29+J29*$F$2</f>
        <v>0</v>
      </c>
      <c r="M29" s="23"/>
      <c r="O29" s="90"/>
      <c r="P29" s="27"/>
      <c r="Q29" s="85">
        <f>O29+P29*$F$2</f>
        <v>0</v>
      </c>
      <c r="R29" s="92"/>
      <c r="S29" s="27"/>
      <c r="T29" s="85">
        <f>R29+S29*$F$2</f>
        <v>0</v>
      </c>
      <c r="U29" s="92"/>
      <c r="V29" s="27"/>
      <c r="W29" s="85">
        <f>U29+V29*$F$2</f>
        <v>0</v>
      </c>
      <c r="BH29" s="2"/>
      <c r="BI29" s="2"/>
    </row>
    <row r="30" spans="1:23" ht="25.5" customHeight="1">
      <c r="A30" s="52">
        <f>'Ranking Speed Qualifs'!C37</f>
        <v>0</v>
      </c>
      <c r="B30" s="7"/>
      <c r="C30" s="91"/>
      <c r="D30" s="28"/>
      <c r="E30" s="86">
        <f>C30+D30*$F$2</f>
        <v>0</v>
      </c>
      <c r="F30" s="93"/>
      <c r="G30" s="28"/>
      <c r="H30" s="86">
        <f>F30+G30*$F$2</f>
        <v>0</v>
      </c>
      <c r="I30" s="93"/>
      <c r="J30" s="28"/>
      <c r="K30" s="86">
        <f>I30+J30*$F$2</f>
        <v>0</v>
      </c>
      <c r="M30" s="24"/>
      <c r="O30" s="91"/>
      <c r="P30" s="28"/>
      <c r="Q30" s="86">
        <f>O30+P30*$F$2</f>
        <v>0</v>
      </c>
      <c r="R30" s="93"/>
      <c r="S30" s="28"/>
      <c r="T30" s="86">
        <f>R30+S30*$F$2</f>
        <v>0</v>
      </c>
      <c r="U30" s="93"/>
      <c r="V30" s="28"/>
      <c r="W30" s="86">
        <f>U30+V30*$F$2</f>
        <v>0</v>
      </c>
    </row>
    <row r="31" spans="1:11" ht="25.5" customHeight="1">
      <c r="A31" s="22"/>
      <c r="B31" s="2"/>
      <c r="C31" s="87"/>
      <c r="D31" s="50"/>
      <c r="E31" s="87"/>
      <c r="F31" s="87"/>
      <c r="G31" s="50"/>
      <c r="H31" s="87"/>
      <c r="I31" s="87"/>
      <c r="J31" s="50"/>
      <c r="K31" s="87"/>
    </row>
    <row r="32" spans="1:47" ht="25.5" customHeight="1">
      <c r="A32" s="51" t="str">
        <f>'Ranking Speed Qualifs'!C21</f>
        <v>Denis PERRICHON</v>
      </c>
      <c r="B32" s="7"/>
      <c r="C32" s="89"/>
      <c r="D32" s="4"/>
      <c r="E32" s="82">
        <f>C32+D32*$F$2</f>
        <v>0</v>
      </c>
      <c r="F32" s="89"/>
      <c r="G32" s="4"/>
      <c r="H32" s="82">
        <f>F32+G32*$F$2</f>
        <v>0</v>
      </c>
      <c r="I32" s="89"/>
      <c r="J32" s="4"/>
      <c r="K32" s="82">
        <f>I32+J32*$F$2</f>
        <v>0</v>
      </c>
      <c r="AK32" s="62" t="s">
        <v>85</v>
      </c>
      <c r="AM32" s="90">
        <v>5.489</v>
      </c>
      <c r="AN32" s="27">
        <v>1</v>
      </c>
      <c r="AO32" s="85">
        <f>AM32+AN32*$F$2</f>
        <v>5.689</v>
      </c>
      <c r="AP32" s="92">
        <v>5.381</v>
      </c>
      <c r="AQ32" s="27">
        <v>0</v>
      </c>
      <c r="AR32" s="85">
        <f>AP32+AQ32*$F$2</f>
        <v>5.381</v>
      </c>
      <c r="AS32" s="92"/>
      <c r="AT32" s="27"/>
      <c r="AU32" s="85">
        <f>AS32+AT32*$F$2</f>
        <v>0</v>
      </c>
    </row>
    <row r="33" spans="1:47" ht="25.5" customHeight="1">
      <c r="A33" s="52" t="str">
        <f>'Ranking Speed Qualifs'!C24</f>
        <v>HERRERO Olivier</v>
      </c>
      <c r="B33" s="7"/>
      <c r="C33" s="89"/>
      <c r="D33" s="4"/>
      <c r="E33" s="82">
        <f>C33+D33*$F$2</f>
        <v>0</v>
      </c>
      <c r="F33" s="89"/>
      <c r="G33" s="4"/>
      <c r="H33" s="82">
        <f>F33+G33*$F$2</f>
        <v>0</v>
      </c>
      <c r="I33" s="89"/>
      <c r="J33" s="4"/>
      <c r="K33" s="82">
        <f>I33+J33*$F$2</f>
        <v>0</v>
      </c>
      <c r="AK33" s="62" t="s">
        <v>91</v>
      </c>
      <c r="AM33" s="91">
        <v>5.406</v>
      </c>
      <c r="AN33" s="28">
        <v>0</v>
      </c>
      <c r="AO33" s="86">
        <f>AM33+AN33*$F$2</f>
        <v>5.406</v>
      </c>
      <c r="AP33" s="93">
        <v>5.252</v>
      </c>
      <c r="AQ33" s="28">
        <v>0</v>
      </c>
      <c r="AR33" s="86">
        <f>AP33+AQ33*$F$2</f>
        <v>5.252</v>
      </c>
      <c r="AS33" s="93"/>
      <c r="AT33" s="28"/>
      <c r="AU33" s="86">
        <f>AS33+AT33*$F$2</f>
        <v>0</v>
      </c>
    </row>
    <row r="34" spans="1:11" ht="25.5" customHeight="1">
      <c r="A34" s="22"/>
      <c r="B34" s="2"/>
      <c r="C34" s="83"/>
      <c r="D34" s="22"/>
      <c r="E34" s="83"/>
      <c r="F34" s="83"/>
      <c r="G34" s="22"/>
      <c r="H34" s="83"/>
      <c r="I34" s="83"/>
      <c r="J34" s="22"/>
      <c r="K34" s="83"/>
    </row>
    <row r="35" spans="1:35" ht="25.5" customHeight="1">
      <c r="A35" s="51" t="str">
        <f>'Ranking Speed Qualifs'!C13</f>
        <v>Loncaric Ivan</v>
      </c>
      <c r="B35" s="7"/>
      <c r="C35" s="89"/>
      <c r="D35" s="4"/>
      <c r="E35" s="82">
        <f>C35+D35*$F$2</f>
        <v>0</v>
      </c>
      <c r="F35" s="89"/>
      <c r="G35" s="4"/>
      <c r="H35" s="82">
        <f>F35+G35*$F$2</f>
        <v>0</v>
      </c>
      <c r="I35" s="89"/>
      <c r="J35" s="4"/>
      <c r="K35" s="82">
        <f>I35+J35*$F$2</f>
        <v>0</v>
      </c>
      <c r="M35" s="23"/>
      <c r="O35" s="90"/>
      <c r="P35" s="27"/>
      <c r="Q35" s="85">
        <f>O35+P35*$F$2</f>
        <v>0</v>
      </c>
      <c r="R35" s="92"/>
      <c r="S35" s="27"/>
      <c r="T35" s="85">
        <f>R35+S35*$F$2</f>
        <v>0</v>
      </c>
      <c r="U35" s="92"/>
      <c r="V35" s="27"/>
      <c r="W35" s="85">
        <f>U35+V35*$F$2</f>
        <v>0</v>
      </c>
      <c r="Y35" s="62" t="s">
        <v>85</v>
      </c>
      <c r="AA35" s="90">
        <v>5.176</v>
      </c>
      <c r="AB35" s="27">
        <v>0</v>
      </c>
      <c r="AC35" s="85">
        <f>AA35+AB35*$F$2</f>
        <v>5.176</v>
      </c>
      <c r="AD35" s="92">
        <v>3.95</v>
      </c>
      <c r="AE35" s="27">
        <v>2</v>
      </c>
      <c r="AF35" s="85">
        <f>AD35+AE35*$F$2</f>
        <v>4.3500000000000005</v>
      </c>
      <c r="AG35" s="92">
        <v>5.498</v>
      </c>
      <c r="AH35" s="27">
        <v>0</v>
      </c>
      <c r="AI35" s="85">
        <f>AG35+AH35*$F$2</f>
        <v>5.498</v>
      </c>
    </row>
    <row r="36" spans="1:35" ht="25.5" customHeight="1">
      <c r="A36" s="52">
        <f>'Ranking Speed Qualifs'!C32</f>
        <v>0</v>
      </c>
      <c r="B36" s="7"/>
      <c r="C36" s="89"/>
      <c r="D36" s="4"/>
      <c r="E36" s="82">
        <f>C36+D36*$F$2</f>
        <v>0</v>
      </c>
      <c r="F36" s="89"/>
      <c r="G36" s="4"/>
      <c r="H36" s="82">
        <f>F36+G36*$F$2</f>
        <v>0</v>
      </c>
      <c r="I36" s="89"/>
      <c r="J36" s="4"/>
      <c r="K36" s="82">
        <f>I36+J36*$F$2</f>
        <v>0</v>
      </c>
      <c r="M36" s="24"/>
      <c r="O36" s="91"/>
      <c r="P36" s="28"/>
      <c r="Q36" s="86">
        <f>O36+P36*$F$2</f>
        <v>0</v>
      </c>
      <c r="R36" s="93"/>
      <c r="S36" s="28"/>
      <c r="T36" s="86">
        <f>R36+S36*$F$2</f>
        <v>0</v>
      </c>
      <c r="U36" s="93"/>
      <c r="V36" s="28"/>
      <c r="W36" s="86">
        <f>U36+V36*$F$2</f>
        <v>0</v>
      </c>
      <c r="Y36" s="62" t="s">
        <v>99</v>
      </c>
      <c r="AA36" s="91">
        <v>5.435</v>
      </c>
      <c r="AB36" s="28">
        <v>1</v>
      </c>
      <c r="AC36" s="86">
        <f>AA36+AB36*$F$2</f>
        <v>5.635</v>
      </c>
      <c r="AD36" s="93">
        <v>3.891</v>
      </c>
      <c r="AE36" s="28">
        <v>1</v>
      </c>
      <c r="AF36" s="86">
        <f>AD36+AE36*$F$2</f>
        <v>4.091</v>
      </c>
      <c r="AG36" s="93">
        <v>5.395</v>
      </c>
      <c r="AH36" s="28">
        <v>1</v>
      </c>
      <c r="AI36" s="86">
        <f>AG36+AH36*$F$2</f>
        <v>5.595</v>
      </c>
    </row>
    <row r="37" spans="1:35" ht="25.5" customHeight="1">
      <c r="A37" s="22"/>
      <c r="B37" s="2"/>
      <c r="C37" s="83"/>
      <c r="D37" s="22"/>
      <c r="E37" s="83"/>
      <c r="F37" s="83"/>
      <c r="G37" s="22"/>
      <c r="H37" s="83"/>
      <c r="I37" s="83"/>
      <c r="J37" s="22"/>
      <c r="K37" s="83"/>
      <c r="Y37" s="2"/>
      <c r="Z37" s="2"/>
      <c r="AA37" s="80"/>
      <c r="AB37" s="2"/>
      <c r="AC37" s="80"/>
      <c r="AD37" s="80"/>
      <c r="AE37" s="2"/>
      <c r="AF37" s="80"/>
      <c r="AG37" s="80"/>
      <c r="AH37" s="2"/>
      <c r="AI37" s="80"/>
    </row>
    <row r="38" spans="1:35" ht="25.5" customHeight="1">
      <c r="A38" s="51" t="str">
        <f>'Ranking Speed Qualifs'!C16</f>
        <v>RATAUD Matthieu</v>
      </c>
      <c r="B38" s="7"/>
      <c r="C38" s="89"/>
      <c r="D38" s="4"/>
      <c r="E38" s="82">
        <f>C38+D38*$F$2</f>
        <v>0</v>
      </c>
      <c r="F38" s="89"/>
      <c r="G38" s="4"/>
      <c r="H38" s="82">
        <f>F38+G38*$F$2</f>
        <v>0</v>
      </c>
      <c r="I38" s="89"/>
      <c r="J38" s="4"/>
      <c r="K38" s="82">
        <f>I38+J38*$F$2</f>
        <v>0</v>
      </c>
      <c r="Y38" s="2"/>
      <c r="Z38" s="2"/>
      <c r="AA38" s="80"/>
      <c r="AB38" s="2"/>
      <c r="AC38" s="80"/>
      <c r="AD38" s="80"/>
      <c r="AE38" s="2"/>
      <c r="AF38" s="80"/>
      <c r="AG38" s="80"/>
      <c r="AH38" s="2"/>
      <c r="AI38" s="80"/>
    </row>
    <row r="39" spans="1:35" ht="25.5" customHeight="1">
      <c r="A39" s="52" t="str">
        <f>'Ranking Speed Qualifs'!C29</f>
        <v>FLINOIS Christophe</v>
      </c>
      <c r="B39" s="7"/>
      <c r="C39" s="89"/>
      <c r="D39" s="4"/>
      <c r="E39" s="82">
        <f>C39+D39*$F$2</f>
        <v>0</v>
      </c>
      <c r="F39" s="89"/>
      <c r="G39" s="4"/>
      <c r="H39" s="82">
        <f>F39+G39*$F$2</f>
        <v>0</v>
      </c>
      <c r="I39" s="89"/>
      <c r="J39" s="4"/>
      <c r="K39" s="82">
        <f>I39+J39*$F$2</f>
        <v>0</v>
      </c>
      <c r="Y39" s="2"/>
      <c r="Z39" s="2"/>
      <c r="AA39" s="80"/>
      <c r="AB39" s="2"/>
      <c r="AC39" s="80"/>
      <c r="AD39" s="80"/>
      <c r="AE39" s="2"/>
      <c r="AF39" s="80"/>
      <c r="AG39" s="80"/>
      <c r="AH39" s="2"/>
      <c r="AI39" s="80"/>
    </row>
    <row r="40" spans="1:35" ht="25.5" customHeight="1">
      <c r="A40" s="22"/>
      <c r="B40" s="2"/>
      <c r="C40" s="83"/>
      <c r="D40" s="22"/>
      <c r="E40" s="83"/>
      <c r="F40" s="83"/>
      <c r="G40" s="22"/>
      <c r="H40" s="83"/>
      <c r="I40" s="83"/>
      <c r="J40" s="22"/>
      <c r="K40" s="83"/>
      <c r="Y40" s="2"/>
      <c r="Z40" s="2"/>
      <c r="AA40" s="80"/>
      <c r="AB40" s="2"/>
      <c r="AC40" s="80"/>
      <c r="AD40" s="80"/>
      <c r="AE40" s="2"/>
      <c r="AF40" s="80"/>
      <c r="AG40" s="80"/>
      <c r="AH40" s="2"/>
      <c r="AI40" s="80"/>
    </row>
    <row r="41" spans="1:35" ht="25.5" customHeight="1">
      <c r="A41" s="51" t="str">
        <f>'Ranking Speed Qualifs'!C9</f>
        <v>Celat Pierre</v>
      </c>
      <c r="B41" s="7"/>
      <c r="C41" s="89"/>
      <c r="D41" s="4"/>
      <c r="E41" s="82">
        <f>C41+D41*$F$2</f>
        <v>0</v>
      </c>
      <c r="F41" s="89"/>
      <c r="G41" s="4"/>
      <c r="H41" s="82">
        <f>F41+G41*$F$2</f>
        <v>0</v>
      </c>
      <c r="I41" s="89"/>
      <c r="J41" s="4"/>
      <c r="K41" s="82">
        <f>I41+J41*$F$2</f>
        <v>0</v>
      </c>
      <c r="M41" s="23"/>
      <c r="N41" s="7"/>
      <c r="O41" s="90"/>
      <c r="P41" s="27"/>
      <c r="Q41" s="85">
        <f>O41+P41*$F$2</f>
        <v>0</v>
      </c>
      <c r="R41" s="92"/>
      <c r="S41" s="27"/>
      <c r="T41" s="85">
        <f>R41+S41*$F$2</f>
        <v>0</v>
      </c>
      <c r="U41" s="92"/>
      <c r="V41" s="27"/>
      <c r="W41" s="85">
        <f>U41+V41*$F$2</f>
        <v>0</v>
      </c>
      <c r="Y41" s="62" t="s">
        <v>91</v>
      </c>
      <c r="AA41" s="90">
        <v>5.389</v>
      </c>
      <c r="AB41" s="27">
        <v>0</v>
      </c>
      <c r="AC41" s="85">
        <f>AA41+AB41*$F$2</f>
        <v>5.389</v>
      </c>
      <c r="AD41" s="92">
        <v>5.447</v>
      </c>
      <c r="AE41" s="27">
        <v>0</v>
      </c>
      <c r="AF41" s="85">
        <f>AD41+AE41*$F$2</f>
        <v>5.447</v>
      </c>
      <c r="AG41" s="92"/>
      <c r="AH41" s="27"/>
      <c r="AI41" s="85">
        <f>AG41+AH41*$F$2</f>
        <v>0</v>
      </c>
    </row>
    <row r="42" spans="1:35" ht="25.5" customHeight="1">
      <c r="A42" s="52">
        <f>'Ranking Speed Qualifs'!C36</f>
        <v>0</v>
      </c>
      <c r="B42" s="7"/>
      <c r="C42" s="89"/>
      <c r="D42" s="4"/>
      <c r="E42" s="82">
        <f>C42+D42*$F$2</f>
        <v>0</v>
      </c>
      <c r="F42" s="89"/>
      <c r="G42" s="4"/>
      <c r="H42" s="82">
        <f>F42+G42*$F$2</f>
        <v>0</v>
      </c>
      <c r="I42" s="89"/>
      <c r="J42" s="4"/>
      <c r="K42" s="82">
        <f>I42+J42*$F$2</f>
        <v>0</v>
      </c>
      <c r="M42" s="24"/>
      <c r="N42" s="7"/>
      <c r="O42" s="91"/>
      <c r="P42" s="28"/>
      <c r="Q42" s="86">
        <f>O42+P42*$F$2</f>
        <v>0</v>
      </c>
      <c r="R42" s="93"/>
      <c r="S42" s="28"/>
      <c r="T42" s="86">
        <f>R42+S42*$F$2</f>
        <v>0</v>
      </c>
      <c r="U42" s="93"/>
      <c r="V42" s="28"/>
      <c r="W42" s="86">
        <f>U42+V42*$F$2</f>
        <v>0</v>
      </c>
      <c r="Y42" s="62" t="s">
        <v>89</v>
      </c>
      <c r="AA42" s="91">
        <v>5.751</v>
      </c>
      <c r="AB42" s="28">
        <v>1</v>
      </c>
      <c r="AC42" s="86">
        <f>AA42+AB42*$F$2</f>
        <v>5.9510000000000005</v>
      </c>
      <c r="AD42" s="93">
        <v>5.737</v>
      </c>
      <c r="AE42" s="28">
        <v>0</v>
      </c>
      <c r="AF42" s="86">
        <f>AD42+AE42*$F$2</f>
        <v>5.737</v>
      </c>
      <c r="AG42" s="93"/>
      <c r="AH42" s="28"/>
      <c r="AI42" s="86">
        <f>AG42+AH42*$F$2</f>
        <v>0</v>
      </c>
    </row>
    <row r="43" spans="1:11" ht="25.5" customHeight="1">
      <c r="A43" s="22"/>
      <c r="B43" s="2"/>
      <c r="C43" s="83"/>
      <c r="D43" s="22"/>
      <c r="E43" s="83"/>
      <c r="F43" s="83"/>
      <c r="G43" s="22"/>
      <c r="H43" s="83"/>
      <c r="I43" s="83"/>
      <c r="J43" s="22"/>
      <c r="K43" s="83"/>
    </row>
    <row r="44" spans="1:11" ht="25.5" customHeight="1">
      <c r="A44" s="51" t="str">
        <f>'Ranking Speed Qualifs'!C20</f>
        <v>JOIE Baptiste</v>
      </c>
      <c r="B44" s="7"/>
      <c r="C44" s="89"/>
      <c r="D44" s="4"/>
      <c r="E44" s="82">
        <f>C44+D44*$F$2</f>
        <v>0</v>
      </c>
      <c r="F44" s="89"/>
      <c r="G44" s="4"/>
      <c r="H44" s="82">
        <f>F44+G44*$F$2</f>
        <v>0</v>
      </c>
      <c r="I44" s="89"/>
      <c r="J44" s="4"/>
      <c r="K44" s="82">
        <f>I44+J44*$F$2</f>
        <v>0</v>
      </c>
    </row>
    <row r="45" spans="1:11" ht="25.5" customHeight="1">
      <c r="A45" s="52" t="str">
        <f>'Ranking Speed Qualifs'!C25</f>
        <v>Bermudez Victor</v>
      </c>
      <c r="B45" s="7"/>
      <c r="C45" s="89"/>
      <c r="D45" s="4"/>
      <c r="E45" s="82">
        <f>C45+D45*$F$2</f>
        <v>0</v>
      </c>
      <c r="F45" s="89"/>
      <c r="G45" s="4"/>
      <c r="H45" s="82">
        <f>F45+G45*$F$2</f>
        <v>0</v>
      </c>
      <c r="I45" s="89"/>
      <c r="J45" s="4"/>
      <c r="K45" s="82">
        <f>I45+J45*$F$2</f>
        <v>0</v>
      </c>
    </row>
    <row r="46" spans="1:11" ht="25.5" customHeight="1">
      <c r="A46" s="22"/>
      <c r="C46" s="83"/>
      <c r="D46" s="22"/>
      <c r="E46" s="83"/>
      <c r="F46" s="83"/>
      <c r="G46" s="22"/>
      <c r="H46" s="83"/>
      <c r="I46" s="83"/>
      <c r="J46" s="22"/>
      <c r="K46" s="83"/>
    </row>
    <row r="47" spans="1:23" ht="25.5" customHeight="1">
      <c r="A47" s="51" t="str">
        <f>'Ranking Speed Qualifs'!C12</f>
        <v>LE GALL Pierre-Yves</v>
      </c>
      <c r="B47" s="7"/>
      <c r="C47" s="89"/>
      <c r="D47" s="4"/>
      <c r="E47" s="82">
        <f>C47+D47*$F$2</f>
        <v>0</v>
      </c>
      <c r="F47" s="89"/>
      <c r="G47" s="4"/>
      <c r="H47" s="82">
        <f>F47+G47*$F$2</f>
        <v>0</v>
      </c>
      <c r="I47" s="89"/>
      <c r="J47" s="4"/>
      <c r="K47" s="82">
        <f>I47+J47*$F$2</f>
        <v>0</v>
      </c>
      <c r="M47" s="23"/>
      <c r="N47" s="7"/>
      <c r="O47" s="90"/>
      <c r="P47" s="27"/>
      <c r="Q47" s="85">
        <f>O47+P47*$F$2</f>
        <v>0</v>
      </c>
      <c r="R47" s="92"/>
      <c r="S47" s="27"/>
      <c r="T47" s="85">
        <f>R47+S47*$F$2</f>
        <v>0</v>
      </c>
      <c r="U47" s="92"/>
      <c r="V47" s="27"/>
      <c r="W47" s="85">
        <f>U47+V47*$F$2</f>
        <v>0</v>
      </c>
    </row>
    <row r="48" spans="1:23" ht="25.5" customHeight="1">
      <c r="A48" s="52">
        <f>'Ranking Speed Qualifs'!C33</f>
        <v>0</v>
      </c>
      <c r="B48" s="7"/>
      <c r="C48" s="89"/>
      <c r="D48" s="4"/>
      <c r="E48" s="82">
        <f>C48+D48*$F$2</f>
        <v>0</v>
      </c>
      <c r="F48" s="89"/>
      <c r="G48" s="4"/>
      <c r="H48" s="82">
        <f>F48+G48*$F$2</f>
        <v>0</v>
      </c>
      <c r="I48" s="89"/>
      <c r="J48" s="4"/>
      <c r="K48" s="82">
        <f>I48+J48*$F$2</f>
        <v>0</v>
      </c>
      <c r="M48" s="24"/>
      <c r="N48" s="7"/>
      <c r="O48" s="91"/>
      <c r="P48" s="28"/>
      <c r="Q48" s="86">
        <f>O48+P48*$F$2</f>
        <v>0</v>
      </c>
      <c r="R48" s="93"/>
      <c r="S48" s="28"/>
      <c r="T48" s="86">
        <f>R48+S48*$F$2</f>
        <v>0</v>
      </c>
      <c r="U48" s="93"/>
      <c r="V48" s="28"/>
      <c r="W48" s="86">
        <f>U48+V48*$F$2</f>
        <v>0</v>
      </c>
    </row>
    <row r="49" spans="1:11" ht="25.5" customHeight="1">
      <c r="A49" s="22"/>
      <c r="B49" s="2"/>
      <c r="C49" s="84"/>
      <c r="D49" s="26"/>
      <c r="E49" s="84"/>
      <c r="F49" s="84"/>
      <c r="G49" s="26"/>
      <c r="H49" s="84"/>
      <c r="I49" s="84"/>
      <c r="J49" s="26"/>
      <c r="K49" s="84"/>
    </row>
    <row r="50" spans="1:11" ht="25.5" customHeight="1">
      <c r="A50" s="51" t="str">
        <f>'Ranking Speed Qualifs'!C17</f>
        <v>PHILLIPON Jerôme</v>
      </c>
      <c r="B50" s="7"/>
      <c r="C50" s="90"/>
      <c r="D50" s="27"/>
      <c r="E50" s="85">
        <f>C50+D50*$F$2</f>
        <v>0</v>
      </c>
      <c r="F50" s="92"/>
      <c r="G50" s="27"/>
      <c r="H50" s="85">
        <f>F50+G50*$F$2</f>
        <v>0</v>
      </c>
      <c r="I50" s="92"/>
      <c r="J50" s="27"/>
      <c r="K50" s="85">
        <f>I50+J50*$F$2</f>
        <v>0</v>
      </c>
    </row>
    <row r="51" spans="1:11" ht="25.5" customHeight="1">
      <c r="A51" s="52" t="str">
        <f>'Ranking Speed Qualifs'!C28</f>
        <v>CHARLIER LOIC</v>
      </c>
      <c r="B51" s="7"/>
      <c r="C51" s="91"/>
      <c r="D51" s="28"/>
      <c r="E51" s="86">
        <f>C51+D51*$F$2</f>
        <v>0</v>
      </c>
      <c r="F51" s="93"/>
      <c r="G51" s="28"/>
      <c r="H51" s="86">
        <f>F51+G51*$F$2</f>
        <v>0</v>
      </c>
      <c r="I51" s="93"/>
      <c r="J51" s="28"/>
      <c r="K51" s="86">
        <f>I51+J51*$F$2</f>
        <v>0</v>
      </c>
    </row>
  </sheetData>
  <mergeCells count="1">
    <mergeCell ref="F2:G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29" r:id="rId2"/>
  <headerFooter alignWithMargins="0">
    <oddHeader>&amp;L&amp;30&amp;F&amp;  &amp;A</oddHeader>
  </headerFooter>
  <colBreaks count="2" manualBreakCount="2">
    <brk id="23" max="50" man="1"/>
    <brk id="48" max="5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J33" sqref="J33"/>
    </sheetView>
  </sheetViews>
  <sheetFormatPr defaultColWidth="11.421875" defaultRowHeight="12.75"/>
  <cols>
    <col min="1" max="1" width="5.140625" style="2" customWidth="1"/>
    <col min="2" max="2" width="17.140625" style="69" customWidth="1"/>
    <col min="3" max="3" width="21.421875" style="69" customWidth="1"/>
    <col min="4" max="4" width="11.421875" style="2" customWidth="1"/>
    <col min="5" max="5" width="5.140625" style="2" customWidth="1"/>
    <col min="6" max="10" width="11.421875" style="2" customWidth="1"/>
    <col min="11" max="11" width="20.28125" style="2" customWidth="1"/>
    <col min="12" max="16384" width="11.421875" style="2" customWidth="1"/>
  </cols>
  <sheetData>
    <row r="1" spans="1:8" ht="24.75" customHeight="1">
      <c r="A1" s="29"/>
      <c r="B1" s="119" t="s">
        <v>57</v>
      </c>
      <c r="C1" s="15"/>
      <c r="D1" s="15"/>
      <c r="E1" s="3"/>
      <c r="F1" s="3"/>
      <c r="G1" s="3"/>
      <c r="H1" s="3"/>
    </row>
    <row r="2" spans="2:3" ht="12.75">
      <c r="B2" s="2"/>
      <c r="C2" s="2" t="s">
        <v>58</v>
      </c>
    </row>
    <row r="3" spans="1:5" ht="12.75">
      <c r="A3" s="21">
        <v>1</v>
      </c>
      <c r="B3" s="2"/>
      <c r="C3" s="79" t="str">
        <f>'Speed Slalom Finales'!BF9</f>
        <v>Laffargue Sebastien</v>
      </c>
      <c r="E3" s="118" t="s">
        <v>49</v>
      </c>
    </row>
    <row r="4" spans="1:5" ht="12.75">
      <c r="A4" s="21">
        <v>2</v>
      </c>
      <c r="B4" s="2"/>
      <c r="C4" s="79" t="str">
        <f>'Speed Slalom Finales'!BF10</f>
        <v>DE ARAJO DIEGO</v>
      </c>
      <c r="E4" s="118" t="s">
        <v>50</v>
      </c>
    </row>
    <row r="5" spans="1:5" ht="12.75">
      <c r="A5" s="21">
        <v>3</v>
      </c>
      <c r="B5" s="2"/>
      <c r="C5" s="79" t="str">
        <f>'Speed Slalom Finales'!BF11</f>
        <v>CHAMBORD ROMAIN</v>
      </c>
      <c r="E5" s="118" t="s">
        <v>51</v>
      </c>
    </row>
    <row r="6" spans="2:5" ht="12.75">
      <c r="B6" s="2"/>
      <c r="C6" s="2"/>
      <c r="E6" s="118"/>
    </row>
    <row r="7" spans="1:5" ht="12.75">
      <c r="A7" s="21">
        <v>4</v>
      </c>
      <c r="B7" s="2"/>
      <c r="C7" s="117" t="str">
        <f>'Speed Slalom Finales'!AW23</f>
        <v>Celat Pierre</v>
      </c>
      <c r="E7" s="118" t="s">
        <v>52</v>
      </c>
    </row>
    <row r="8" spans="2:5" ht="12.75">
      <c r="B8" s="2"/>
      <c r="C8" s="2"/>
      <c r="E8" s="10"/>
    </row>
    <row r="9" spans="2:3" ht="12.75">
      <c r="B9" s="2" t="s">
        <v>60</v>
      </c>
      <c r="C9" s="2" t="s">
        <v>58</v>
      </c>
    </row>
    <row r="10" spans="1:5" ht="12.75">
      <c r="A10" s="21">
        <v>5</v>
      </c>
      <c r="B10" s="117">
        <f>'Ranking Speed Qualifs'!B10</f>
        <v>5.482</v>
      </c>
      <c r="C10" s="117" t="str">
        <f>'Speed Slalom Finales'!Y12</f>
        <v>Tkachev Vladimir</v>
      </c>
      <c r="E10" s="118" t="s">
        <v>54</v>
      </c>
    </row>
    <row r="11" spans="1:5" ht="12.75">
      <c r="A11" s="21">
        <v>6</v>
      </c>
      <c r="B11" s="117">
        <f>'Ranking Speed Qualifs'!B12</f>
        <v>5.749</v>
      </c>
      <c r="C11" s="117" t="str">
        <f>'Speed Slalom Finales'!Y36</f>
        <v>LE GALL Pierre-Yves</v>
      </c>
      <c r="E11" s="118" t="s">
        <v>53</v>
      </c>
    </row>
    <row r="12" spans="1:5" ht="12.75">
      <c r="A12" s="21">
        <v>7</v>
      </c>
      <c r="B12" s="117">
        <f>'Ranking Speed Qualifs'!B13</f>
        <v>5.87</v>
      </c>
      <c r="C12" s="117" t="str">
        <f>'Speed Slalom Finales'!Y42</f>
        <v>Loncaric Ivan</v>
      </c>
      <c r="E12" s="118" t="s">
        <v>55</v>
      </c>
    </row>
    <row r="13" spans="1:5" ht="12.75">
      <c r="A13" s="21">
        <v>8</v>
      </c>
      <c r="B13" s="117">
        <f>'Ranking Speed Qualifs'!B14</f>
        <v>5.892</v>
      </c>
      <c r="C13" s="117" t="str">
        <f>'Speed Slalom Finales'!Y7</f>
        <v>TROCARS Sebastien</v>
      </c>
      <c r="E13" s="118"/>
    </row>
    <row r="14" spans="2:3" ht="12.75">
      <c r="B14" s="2"/>
      <c r="C14" s="2"/>
    </row>
    <row r="15" spans="1:5" ht="12.75">
      <c r="A15" s="2">
        <v>9</v>
      </c>
      <c r="B15" s="79">
        <f>'Ranking Speed Qualifs'!B15</f>
        <v>5.915</v>
      </c>
      <c r="C15" s="79" t="str">
        <f>'Ranking Speed Qualifs'!C15</f>
        <v>Volpei Franck</v>
      </c>
      <c r="E15" s="118" t="s">
        <v>56</v>
      </c>
    </row>
    <row r="16" spans="1:5" ht="12.75">
      <c r="A16" s="2">
        <v>10</v>
      </c>
      <c r="B16" s="79">
        <f>'Ranking Speed Qualifs'!B16</f>
        <v>5.948</v>
      </c>
      <c r="C16" s="79" t="str">
        <f>'Ranking Speed Qualifs'!C16</f>
        <v>RATAUD Matthieu</v>
      </c>
      <c r="E16" s="118" t="s">
        <v>55</v>
      </c>
    </row>
    <row r="17" spans="1:5" ht="12.75">
      <c r="A17" s="2">
        <v>11</v>
      </c>
      <c r="B17" s="79">
        <f>'Ranking Speed Qualifs'!B17</f>
        <v>5.95</v>
      </c>
      <c r="C17" s="79" t="str">
        <f>'Ranking Speed Qualifs'!C17</f>
        <v>PHILLIPON Jerôme</v>
      </c>
      <c r="E17" s="118"/>
    </row>
    <row r="18" spans="1:5" ht="12.75">
      <c r="A18" s="2">
        <v>12</v>
      </c>
      <c r="B18" s="79">
        <f>'Ranking Speed Qualifs'!B18</f>
        <v>6.025</v>
      </c>
      <c r="C18" s="79" t="str">
        <f>'Ranking Speed Qualifs'!C18</f>
        <v>Vincent Vu Van Kha</v>
      </c>
      <c r="E18" s="118"/>
    </row>
    <row r="19" spans="1:5" ht="12.75">
      <c r="A19" s="2">
        <v>13</v>
      </c>
      <c r="B19" s="79">
        <f>'Ranking Speed Qualifs'!B19</f>
        <v>6.093</v>
      </c>
      <c r="C19" s="79" t="str">
        <f>'Ranking Speed Qualifs'!C19</f>
        <v>Sukhorukov Alexander</v>
      </c>
      <c r="E19" s="118"/>
    </row>
    <row r="20" spans="1:5" ht="12.75">
      <c r="A20" s="2">
        <v>14</v>
      </c>
      <c r="B20" s="79">
        <f>'Ranking Speed Qualifs'!B20</f>
        <v>6.1080000000000005</v>
      </c>
      <c r="C20" s="79" t="str">
        <f>'Ranking Speed Qualifs'!C20</f>
        <v>JOIE Baptiste</v>
      </c>
      <c r="E20" s="118"/>
    </row>
    <row r="21" spans="1:5" ht="12.75">
      <c r="A21" s="2">
        <v>15</v>
      </c>
      <c r="B21" s="79">
        <f>'Ranking Speed Qualifs'!B21</f>
        <v>6.157</v>
      </c>
      <c r="C21" s="79" t="str">
        <f>'Ranking Speed Qualifs'!C21</f>
        <v>Denis PERRICHON</v>
      </c>
      <c r="E21" s="118"/>
    </row>
    <row r="22" spans="1:5" ht="12.75">
      <c r="A22" s="2">
        <v>16</v>
      </c>
      <c r="B22" s="79">
        <f>'Ranking Speed Qualifs'!B22</f>
        <v>6.301</v>
      </c>
      <c r="C22" s="79" t="str">
        <f>'Ranking Speed Qualifs'!C22</f>
        <v>Gorbatov Anatoly</v>
      </c>
      <c r="E22" s="118"/>
    </row>
    <row r="23" spans="1:5" ht="12.75">
      <c r="A23" s="2">
        <v>17</v>
      </c>
      <c r="B23" s="79">
        <f>'Ranking Speed Qualifs'!B23</f>
        <v>6.377</v>
      </c>
      <c r="C23" s="79" t="str">
        <f>'Ranking Speed Qualifs'!C23</f>
        <v>WELLINGTON Chard</v>
      </c>
      <c r="E23" s="118"/>
    </row>
    <row r="24" spans="1:5" ht="12.75">
      <c r="A24" s="2">
        <v>18</v>
      </c>
      <c r="B24" s="79">
        <f>'Ranking Speed Qualifs'!B24</f>
        <v>6.387</v>
      </c>
      <c r="C24" s="79" t="str">
        <f>'Ranking Speed Qualifs'!C24</f>
        <v>HERRERO Olivier</v>
      </c>
      <c r="E24" s="118"/>
    </row>
    <row r="25" spans="1:5" ht="12.75">
      <c r="A25" s="2">
        <v>19</v>
      </c>
      <c r="B25" s="79">
        <f>'Ranking Speed Qualifs'!B25</f>
        <v>6.443</v>
      </c>
      <c r="C25" s="79" t="str">
        <f>'Ranking Speed Qualifs'!C25</f>
        <v>Bermudez Victor</v>
      </c>
      <c r="E25" s="118"/>
    </row>
    <row r="26" spans="1:5" ht="12.75">
      <c r="A26" s="2">
        <v>20</v>
      </c>
      <c r="B26" s="79">
        <f>'Ranking Speed Qualifs'!B26</f>
        <v>6.5200000000000005</v>
      </c>
      <c r="C26" s="79" t="str">
        <f>'Ranking Speed Qualifs'!C26</f>
        <v>BARBAZ Guillaume</v>
      </c>
      <c r="E26" s="118"/>
    </row>
    <row r="27" spans="1:5" ht="12.75">
      <c r="A27" s="2">
        <v>21</v>
      </c>
      <c r="B27" s="79">
        <f>'Ranking Speed Qualifs'!B27</f>
        <v>6.534</v>
      </c>
      <c r="C27" s="79" t="str">
        <f>'Ranking Speed Qualifs'!C27</f>
        <v>Teba Jorge</v>
      </c>
      <c r="E27" s="118"/>
    </row>
    <row r="28" spans="1:5" ht="12.75">
      <c r="A28" s="2">
        <v>22</v>
      </c>
      <c r="B28" s="79">
        <f>'Ranking Speed Qualifs'!B28</f>
        <v>6.727</v>
      </c>
      <c r="C28" s="79" t="str">
        <f>'Ranking Speed Qualifs'!C28</f>
        <v>CHARLIER LOIC</v>
      </c>
      <c r="E28" s="118"/>
    </row>
    <row r="29" spans="1:5" ht="12.75">
      <c r="A29" s="2">
        <v>23</v>
      </c>
      <c r="B29" s="79">
        <f>'Ranking Speed Qualifs'!B29</f>
        <v>6.898</v>
      </c>
      <c r="C29" s="79" t="str">
        <f>'Ranking Speed Qualifs'!C29</f>
        <v>FLINOIS Christophe</v>
      </c>
      <c r="E29" s="118"/>
    </row>
    <row r="30" spans="1:5" ht="12.75">
      <c r="A30" s="2">
        <v>24</v>
      </c>
      <c r="B30" s="79">
        <f>'Ranking Speed Qualifs'!B30</f>
        <v>7.578</v>
      </c>
      <c r="C30" s="79" t="str">
        <f>'Ranking Speed Qualifs'!C30</f>
        <v>DOWNER Phil</v>
      </c>
      <c r="E30" s="118"/>
    </row>
    <row r="31" spans="1:5" ht="12.75">
      <c r="A31" s="2">
        <v>25</v>
      </c>
      <c r="B31" s="79">
        <f>'Ranking Speed Qualifs'!B31</f>
        <v>8.773</v>
      </c>
      <c r="C31" s="79" t="str">
        <f>'Ranking Speed Qualifs'!C31</f>
        <v>FREEMAN Max</v>
      </c>
      <c r="E31" s="118"/>
    </row>
    <row r="32" spans="1:5" ht="12.75">
      <c r="A32" s="2">
        <v>26</v>
      </c>
      <c r="B32" s="79"/>
      <c r="C32" s="79"/>
      <c r="E32" s="118"/>
    </row>
    <row r="33" spans="1:5" ht="12.75">
      <c r="A33" s="2">
        <v>27</v>
      </c>
      <c r="B33" s="79"/>
      <c r="C33" s="79"/>
      <c r="E33" s="118"/>
    </row>
    <row r="34" spans="1:5" ht="12.75">
      <c r="A34" s="2">
        <v>28</v>
      </c>
      <c r="B34" s="79"/>
      <c r="C34" s="79"/>
      <c r="E34" s="118"/>
    </row>
    <row r="35" spans="1:5" ht="12.75">
      <c r="A35" s="2">
        <v>29</v>
      </c>
      <c r="B35" s="79"/>
      <c r="C35" s="79"/>
      <c r="E35" s="118"/>
    </row>
    <row r="36" spans="1:5" ht="12.75">
      <c r="A36" s="2">
        <v>30</v>
      </c>
      <c r="B36" s="79"/>
      <c r="C36" s="79"/>
      <c r="E36" s="118"/>
    </row>
    <row r="37" spans="1:5" ht="12.75">
      <c r="A37" s="2">
        <v>31</v>
      </c>
      <c r="B37" s="79"/>
      <c r="C37" s="79"/>
      <c r="E37" s="118"/>
    </row>
    <row r="38" spans="1:5" ht="12.75">
      <c r="A38" s="2">
        <v>32</v>
      </c>
      <c r="B38" s="79"/>
      <c r="C38" s="79"/>
      <c r="E38" s="118"/>
    </row>
    <row r="39" spans="1:5" ht="12.75">
      <c r="A39" s="2">
        <v>33</v>
      </c>
      <c r="B39" s="79" t="str">
        <f>'Ranking Speed Qualifs'!B39</f>
        <v>-</v>
      </c>
      <c r="C39" s="79" t="str">
        <f>'Ranking Speed Qualifs'!C39</f>
        <v>-</v>
      </c>
      <c r="E39" s="118"/>
    </row>
    <row r="40" spans="1:5" ht="12.75">
      <c r="A40" s="2">
        <v>34</v>
      </c>
      <c r="B40" s="79" t="str">
        <f>'Ranking Speed Qualifs'!B40</f>
        <v>-</v>
      </c>
      <c r="C40" s="79" t="str">
        <f>'Ranking Speed Qualifs'!C40</f>
        <v>-</v>
      </c>
      <c r="E40" s="118"/>
    </row>
    <row r="41" spans="1:5" ht="12.75">
      <c r="A41" s="2">
        <v>35</v>
      </c>
      <c r="B41" s="79" t="str">
        <f>'Ranking Speed Qualifs'!B41</f>
        <v>-</v>
      </c>
      <c r="C41" s="79" t="str">
        <f>'Ranking Speed Qualifs'!C41</f>
        <v>-</v>
      </c>
      <c r="E41" s="118"/>
    </row>
    <row r="42" spans="1:5" ht="12.75">
      <c r="A42" s="2">
        <v>36</v>
      </c>
      <c r="B42" s="79" t="str">
        <f>'Ranking Speed Qualifs'!B42</f>
        <v>-</v>
      </c>
      <c r="C42" s="79" t="str">
        <f>'Ranking Speed Qualifs'!C42</f>
        <v>-</v>
      </c>
      <c r="E42" s="118"/>
    </row>
    <row r="43" spans="1:5" ht="12.75">
      <c r="A43" s="2">
        <v>37</v>
      </c>
      <c r="B43" s="79" t="str">
        <f>'Ranking Speed Qualifs'!B43</f>
        <v>-</v>
      </c>
      <c r="C43" s="79" t="str">
        <f>'Ranking Speed Qualifs'!C43</f>
        <v>-</v>
      </c>
      <c r="E43" s="118"/>
    </row>
    <row r="44" spans="1:5" ht="12.75">
      <c r="A44" s="2">
        <v>38</v>
      </c>
      <c r="B44" s="79" t="str">
        <f>'Ranking Speed Qualifs'!B44</f>
        <v>-</v>
      </c>
      <c r="C44" s="79" t="str">
        <f>'Ranking Speed Qualifs'!C44</f>
        <v>-</v>
      </c>
      <c r="E44" s="118"/>
    </row>
    <row r="45" spans="1:5" ht="12.75">
      <c r="A45" s="2">
        <v>39</v>
      </c>
      <c r="B45" s="79" t="str">
        <f>'Ranking Speed Qualifs'!B45</f>
        <v>-</v>
      </c>
      <c r="C45" s="79" t="str">
        <f>'Ranking Speed Qualifs'!C45</f>
        <v>-</v>
      </c>
      <c r="E45" s="118"/>
    </row>
    <row r="46" spans="1:5" ht="12.75">
      <c r="A46" s="2">
        <v>40</v>
      </c>
      <c r="B46" s="79" t="str">
        <f>'Ranking Speed Qualifs'!B46</f>
        <v>-</v>
      </c>
      <c r="C46" s="79" t="str">
        <f>'Ranking Speed Qualifs'!C46</f>
        <v>-</v>
      </c>
      <c r="E46" s="118"/>
    </row>
    <row r="47" spans="1:5" ht="12.75">
      <c r="A47" s="2">
        <v>41</v>
      </c>
      <c r="B47" s="79" t="str">
        <f>'Ranking Speed Qualifs'!B47</f>
        <v>-</v>
      </c>
      <c r="C47" s="79" t="str">
        <f>'Ranking Speed Qualifs'!C47</f>
        <v>-</v>
      </c>
      <c r="E47" s="118"/>
    </row>
    <row r="48" spans="1:5" ht="12.75">
      <c r="A48" s="2">
        <v>42</v>
      </c>
      <c r="B48" s="79" t="str">
        <f>'Ranking Speed Qualifs'!B48</f>
        <v>-</v>
      </c>
      <c r="C48" s="79" t="str">
        <f>'Ranking Speed Qualifs'!C48</f>
        <v>-</v>
      </c>
      <c r="E48" s="118"/>
    </row>
    <row r="49" spans="1:5" ht="12.75">
      <c r="A49" s="2">
        <v>43</v>
      </c>
      <c r="B49" s="79" t="str">
        <f>'Ranking Speed Qualifs'!B49</f>
        <v>-</v>
      </c>
      <c r="C49" s="79" t="str">
        <f>'Ranking Speed Qualifs'!C49</f>
        <v>-</v>
      </c>
      <c r="E49" s="118"/>
    </row>
    <row r="50" spans="1:5" ht="12.75">
      <c r="A50" s="2">
        <v>44</v>
      </c>
      <c r="B50" s="79" t="str">
        <f>'Ranking Speed Qualifs'!B50</f>
        <v>-</v>
      </c>
      <c r="C50" s="79" t="str">
        <f>'Ranking Speed Qualifs'!C50</f>
        <v>-</v>
      </c>
      <c r="E50" s="118"/>
    </row>
    <row r="51" spans="1:5" ht="12.75">
      <c r="A51" s="2">
        <v>45</v>
      </c>
      <c r="B51" s="79" t="str">
        <f>'Ranking Speed Qualifs'!B51</f>
        <v>-</v>
      </c>
      <c r="C51" s="79" t="str">
        <f>'Ranking Speed Qualifs'!C51</f>
        <v>-</v>
      </c>
      <c r="E51" s="118"/>
    </row>
    <row r="52" spans="1:5" ht="12.75">
      <c r="A52" s="2">
        <v>46</v>
      </c>
      <c r="B52" s="79" t="str">
        <f>'Ranking Speed Qualifs'!B52</f>
        <v>-</v>
      </c>
      <c r="C52" s="79" t="str">
        <f>'Ranking Speed Qualifs'!C52</f>
        <v>-</v>
      </c>
      <c r="E52" s="118"/>
    </row>
    <row r="53" spans="1:5" ht="12.75">
      <c r="A53" s="2">
        <v>47</v>
      </c>
      <c r="B53" s="79" t="str">
        <f>'Ranking Speed Qualifs'!B53</f>
        <v>-</v>
      </c>
      <c r="C53" s="79" t="str">
        <f>'Ranking Speed Qualifs'!C53</f>
        <v>-</v>
      </c>
      <c r="E53" s="118"/>
    </row>
    <row r="54" spans="1:5" ht="12.75">
      <c r="A54" s="2">
        <v>48</v>
      </c>
      <c r="B54" s="79" t="str">
        <f>'Ranking Speed Qualifs'!B54</f>
        <v>-</v>
      </c>
      <c r="C54" s="79" t="str">
        <f>'Ranking Speed Qualifs'!C54</f>
        <v>-</v>
      </c>
      <c r="E54" s="118"/>
    </row>
    <row r="55" spans="1:5" ht="12.75">
      <c r="A55" s="2">
        <v>49</v>
      </c>
      <c r="B55" s="79" t="str">
        <f>'Ranking Speed Qualifs'!B55</f>
        <v>-</v>
      </c>
      <c r="C55" s="79" t="str">
        <f>'Ranking Speed Qualifs'!C55</f>
        <v>-</v>
      </c>
      <c r="E55" s="118"/>
    </row>
    <row r="56" spans="1:5" ht="12.75">
      <c r="A56" s="2">
        <v>50</v>
      </c>
      <c r="B56" s="79" t="str">
        <f>'Ranking Speed Qualifs'!B56</f>
        <v>-</v>
      </c>
      <c r="C56" s="79" t="str">
        <f>'Ranking Speed Qualifs'!C56</f>
        <v>-</v>
      </c>
      <c r="E56" s="118"/>
    </row>
    <row r="57" spans="1:5" ht="12.75">
      <c r="A57" s="2">
        <v>51</v>
      </c>
      <c r="B57" s="79" t="str">
        <f>'Ranking Speed Qualifs'!B57</f>
        <v>-</v>
      </c>
      <c r="C57" s="79" t="str">
        <f>'Ranking Speed Qualifs'!C57</f>
        <v>-</v>
      </c>
      <c r="E57" s="118"/>
    </row>
    <row r="58" spans="1:5" ht="12.75">
      <c r="A58" s="2">
        <v>52</v>
      </c>
      <c r="B58" s="79" t="str">
        <f>'Ranking Speed Qualifs'!B58</f>
        <v>-</v>
      </c>
      <c r="C58" s="79" t="str">
        <f>'Ranking Speed Qualifs'!C58</f>
        <v>-</v>
      </c>
      <c r="E58" s="118"/>
    </row>
    <row r="59" spans="1:5" ht="12.75">
      <c r="A59" s="2">
        <v>53</v>
      </c>
      <c r="B59" s="79" t="str">
        <f>'Ranking Speed Qualifs'!B59</f>
        <v>-</v>
      </c>
      <c r="C59" s="79" t="str">
        <f>'Ranking Speed Qualifs'!C59</f>
        <v>-</v>
      </c>
      <c r="E59" s="118"/>
    </row>
    <row r="60" spans="1:5" ht="12.75">
      <c r="A60" s="2">
        <v>54</v>
      </c>
      <c r="B60" s="79" t="str">
        <f>'Ranking Speed Qualifs'!B60</f>
        <v>-</v>
      </c>
      <c r="C60" s="79" t="str">
        <f>'Ranking Speed Qualifs'!C60</f>
        <v>-</v>
      </c>
      <c r="E60" s="11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9" r:id="rId1"/>
  <headerFooter alignWithMargins="0">
    <oddHeader>&amp;L&amp;16&amp;F&amp;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</cp:lastModifiedBy>
  <cp:lastPrinted>2004-08-14T17:50:57Z</cp:lastPrinted>
  <dcterms:created xsi:type="dcterms:W3CDTF">1996-10-21T11:03:58Z</dcterms:created>
  <dcterms:modified xsi:type="dcterms:W3CDTF">2004-08-17T08:44:11Z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